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4.xml" ContentType="application/vnd.openxmlformats-officedocument.spreadsheetml.chartsheet+xml"/>
  <Override PartName="/xl/worksheets/sheet6.xml" ContentType="application/vnd.openxmlformats-officedocument.spreadsheetml.worksheet+xml"/>
  <Override PartName="/xl/chartsheets/sheet5.xml" ContentType="application/vnd.openxmlformats-officedocument.spreadsheetml.chartsheet+xml"/>
  <Override PartName="/xl/worksheets/sheet7.xml" ContentType="application/vnd.openxmlformats-officedocument.spreadsheetml.worksheet+xml"/>
  <Override PartName="/xl/chartsheets/sheet6.xml" ContentType="application/vnd.openxmlformats-officedocument.spreadsheetml.chartsheet+xml"/>
  <Override PartName="/xl/worksheets/sheet8.xml" ContentType="application/vnd.openxmlformats-officedocument.spreadsheetml.worksheet+xml"/>
  <Override PartName="/xl/chartsheets/sheet7.xml" ContentType="application/vnd.openxmlformats-officedocument.spreadsheetml.chartsheet+xml"/>
  <Override PartName="/xl/worksheets/sheet9.xml" ContentType="application/vnd.openxmlformats-officedocument.spreadsheetml.worksheet+xml"/>
  <Override PartName="/xl/worksheets/sheet10.xml" ContentType="application/vnd.openxmlformats-officedocument.spreadsheetml.worksheet+xml"/>
  <Override PartName="/xl/chartsheets/sheet8.xml" ContentType="application/vnd.openxmlformats-officedocument.spreadsheetml.chartsheet+xml"/>
  <Override PartName="/xl/worksheets/sheet11.xml" ContentType="application/vnd.openxmlformats-officedocument.spreadsheetml.worksheet+xml"/>
  <Override PartName="/xl/chartsheets/sheet9.xml" ContentType="application/vnd.openxmlformats-officedocument.spreadsheetml.chart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chartsheets/sheet18.xml" ContentType="application/vnd.openxmlformats-officedocument.spreadsheetml.chartsheet+xml"/>
  <Override PartName="/xl/chartsheets/sheet19.xml" ContentType="application/vnd.openxmlformats-officedocument.spreadsheetml.chartsheet+xml"/>
  <Override PartName="/xl/chartsheets/sheet20.xml" ContentType="application/vnd.openxmlformats-officedocument.spreadsheetml.chartsheet+xml"/>
  <Override PartName="/xl/worksheets/sheet17.xml" ContentType="application/vnd.openxmlformats-officedocument.spreadsheetml.worksheet+xml"/>
  <Override PartName="/xl/worksheets/sheet18.xml" ContentType="application/vnd.openxmlformats-officedocument.spreadsheetml.worksheet+xml"/>
  <Override PartName="/xl/chartsheets/sheet21.xml" ContentType="application/vnd.openxmlformats-officedocument.spreadsheetml.chartsheet+xml"/>
  <Override PartName="/xl/chartsheets/sheet22.xml" ContentType="application/vnd.openxmlformats-officedocument.spreadsheetml.chart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hartsheets/sheet23.xml" ContentType="application/vnd.openxmlformats-officedocument.spreadsheetml.chartsheet+xml"/>
  <Override PartName="/xl/worksheets/sheet22.xml" ContentType="application/vnd.openxmlformats-officedocument.spreadsheetml.worksheet+xml"/>
  <Override PartName="/xl/chartsheets/sheet24.xml" ContentType="application/vnd.openxmlformats-officedocument.spreadsheetml.chartsheet+xml"/>
  <Override PartName="/xl/worksheets/sheet23.xml" ContentType="application/vnd.openxmlformats-officedocument.spreadsheetml.worksheet+xml"/>
  <Override PartName="/xl/chartsheets/sheet25.xml" ContentType="application/vnd.openxmlformats-officedocument.spreadsheetml.chartsheet+xml"/>
  <Override PartName="/xl/worksheets/sheet24.xml" ContentType="application/vnd.openxmlformats-officedocument.spreadsheetml.worksheet+xml"/>
  <Override PartName="/xl/chartsheets/sheet26.xml" ContentType="application/vnd.openxmlformats-officedocument.spreadsheetml.chartsheet+xml"/>
  <Override PartName="/xl/worksheets/sheet25.xml" ContentType="application/vnd.openxmlformats-officedocument.spreadsheetml.worksheet+xml"/>
  <Override PartName="/xl/chartsheets/sheet27.xml" ContentType="application/vnd.openxmlformats-officedocument.spreadsheetml.chart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chartsheets/sheet28.xml" ContentType="application/vnd.openxmlformats-officedocument.spreadsheetml.chartsheet+xml"/>
  <Override PartName="/xl/worksheets/sheet37.xml" ContentType="application/vnd.openxmlformats-officedocument.spreadsheetml.worksheet+xml"/>
  <Override PartName="/xl/chartsheets/sheet29.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16.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17.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18.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19.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20.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drawings/drawing43.xml" ContentType="application/vnd.openxmlformats-officedocument.drawing+xml"/>
  <Override PartName="/xl/charts/chart21.xml" ContentType="application/vnd.openxmlformats-officedocument.drawingml.chart+xml"/>
  <Override PartName="/xl/drawings/drawing44.xml" ContentType="application/vnd.openxmlformats-officedocument.drawingml.chartshapes+xml"/>
  <Override PartName="/xl/drawings/drawing45.xml" ContentType="application/vnd.openxmlformats-officedocument.drawing+xml"/>
  <Override PartName="/xl/charts/chart22.xml" ContentType="application/vnd.openxmlformats-officedocument.drawingml.chart+xml"/>
  <Override PartName="/xl/drawings/drawing46.xml" ContentType="application/vnd.openxmlformats-officedocument.drawingml.chartshapes+xml"/>
  <Override PartName="/xl/drawings/drawing47.xml" ContentType="application/vnd.openxmlformats-officedocument.drawing+xml"/>
  <Override PartName="/xl/charts/chart23.xml" ContentType="application/vnd.openxmlformats-officedocument.drawingml.chart+xml"/>
  <Override PartName="/xl/drawings/drawing48.xml" ContentType="application/vnd.openxmlformats-officedocument.drawingml.chartshapes+xml"/>
  <Override PartName="/xl/drawings/drawing49.xml" ContentType="application/vnd.openxmlformats-officedocument.drawing+xml"/>
  <Override PartName="/xl/charts/chart24.xml" ContentType="application/vnd.openxmlformats-officedocument.drawingml.chart+xml"/>
  <Override PartName="/xl/drawings/drawing50.xml" ContentType="application/vnd.openxmlformats-officedocument.drawingml.chartshapes+xml"/>
  <Override PartName="/xl/drawings/drawing51.xml" ContentType="application/vnd.openxmlformats-officedocument.drawing+xml"/>
  <Override PartName="/xl/charts/chart25.xml" ContentType="application/vnd.openxmlformats-officedocument.drawingml.chart+xml"/>
  <Override PartName="/xl/drawings/drawing52.xml" ContentType="application/vnd.openxmlformats-officedocument.drawingml.chartshapes+xml"/>
  <Override PartName="/xl/drawings/drawing53.xml" ContentType="application/vnd.openxmlformats-officedocument.drawing+xml"/>
  <Override PartName="/xl/charts/chart26.xml" ContentType="application/vnd.openxmlformats-officedocument.drawingml.chart+xml"/>
  <Override PartName="/xl/drawings/drawing54.xml" ContentType="application/vnd.openxmlformats-officedocument.drawingml.chartshapes+xml"/>
  <Override PartName="/xl/drawings/drawing55.xml" ContentType="application/vnd.openxmlformats-officedocument.drawing+xml"/>
  <Override PartName="/xl/charts/chart27.xml" ContentType="application/vnd.openxmlformats-officedocument.drawingml.chart+xml"/>
  <Override PartName="/xl/drawings/drawing56.xml" ContentType="application/vnd.openxmlformats-officedocument.drawingml.chartshapes+xml"/>
  <Override PartName="/xl/drawings/drawing57.xml" ContentType="application/vnd.openxmlformats-officedocument.drawing+xml"/>
  <Override PartName="/xl/charts/chart2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8.xml" ContentType="application/vnd.openxmlformats-officedocument.drawingml.chartshapes+xml"/>
  <Override PartName="/xl/drawings/drawing59.xml" ContentType="application/vnd.openxmlformats-officedocument.drawing+xml"/>
  <Override PartName="/xl/charts/chart2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A36A0521-3AEB-4A1A-807B-07C81E352585}" xr6:coauthVersionLast="47" xr6:coauthVersionMax="47" xr10:uidLastSave="{00000000-0000-0000-0000-000000000000}"/>
  <bookViews>
    <workbookView xWindow="22932" yWindow="-8964" windowWidth="46296" windowHeight="25416" tabRatio="914" xr2:uid="{00000000-000D-0000-FFFF-FFFF00000000}"/>
  </bookViews>
  <sheets>
    <sheet name="Cover Sheet" sheetId="66" r:id="rId1"/>
    <sheet name="Contents" sheetId="82" r:id="rId2"/>
    <sheet name="Table 1" sheetId="13" r:id="rId3"/>
    <sheet name="Figure 1" sheetId="143" r:id="rId4"/>
    <sheet name="Figure 1a" sheetId="34" r:id="rId5"/>
    <sheet name="Figure 1b" sheetId="35" r:id="rId6"/>
    <sheet name="Table 2" sheetId="48" r:id="rId7"/>
    <sheet name="Table 2a" sheetId="50" r:id="rId8"/>
    <sheet name="Figure 2a" sheetId="144" r:id="rId9"/>
    <sheet name="Table 2b" sheetId="51" r:id="rId10"/>
    <sheet name="Figure 2b" sheetId="23" r:id="rId11"/>
    <sheet name="Table 2c" sheetId="52" r:id="rId12"/>
    <sheet name="Figure 2c" sheetId="145" r:id="rId13"/>
    <sheet name="Table 2d" sheetId="53" r:id="rId14"/>
    <sheet name="Figure 2d" sheetId="146" r:id="rId15"/>
    <sheet name="Table 3" sheetId="137" r:id="rId16"/>
    <sheet name="Table 3a" sheetId="139" r:id="rId17"/>
    <sheet name="Figure 3a" sheetId="138" r:id="rId18"/>
    <sheet name="Table 3b" sheetId="140" r:id="rId19"/>
    <sheet name="Figure 3b" sheetId="141" r:id="rId20"/>
    <sheet name="Table 3c" sheetId="142" r:id="rId21"/>
    <sheet name="Table 4" sheetId="15" r:id="rId22"/>
    <sheet name="Figure 5" sheetId="134" r:id="rId23"/>
    <sheet name="Table 5" sheetId="110" r:id="rId24"/>
    <sheet name="Table 5a" sheetId="135" r:id="rId25"/>
    <sheet name="Figure 5a" sheetId="124" r:id="rId26"/>
    <sheet name="Figure 5b" sheetId="133" r:id="rId27"/>
    <sheet name="Figure 5c" sheetId="125" r:id="rId28"/>
    <sheet name="Figure 5d" sheetId="123" r:id="rId29"/>
    <sheet name="Figure 5e" sheetId="126" r:id="rId30"/>
    <sheet name="Figure 5f" sheetId="127" r:id="rId31"/>
    <sheet name="Figure 5g" sheetId="128" r:id="rId32"/>
    <sheet name="Figure 5h" sheetId="129" r:id="rId33"/>
    <sheet name="Figure 5i" sheetId="130" r:id="rId34"/>
    <sheet name="Figure 5j" sheetId="131" r:id="rId35"/>
    <sheet name="Figure 5k" sheetId="132" r:id="rId36"/>
    <sheet name="Figure 6" sheetId="91" r:id="rId37"/>
    <sheet name="Table 6" sheetId="83" r:id="rId38"/>
    <sheet name="Figure 6a" sheetId="84" r:id="rId39"/>
    <sheet name="Figure 6b" sheetId="85" r:id="rId40"/>
    <sheet name="Table 7" sheetId="136" r:id="rId41"/>
    <sheet name="Table 8" sheetId="147" r:id="rId42"/>
    <sheet name="Table 9" sheetId="98" r:id="rId43"/>
    <sheet name="Figure 9" sheetId="105" r:id="rId44"/>
    <sheet name="Table 9a" sheetId="99" r:id="rId45"/>
    <sheet name="Figure 9a" sheetId="106" r:id="rId46"/>
    <sheet name="Table 9b" sheetId="100" r:id="rId47"/>
    <sheet name="Figure 9b" sheetId="107" r:id="rId48"/>
    <sheet name="Table 9c" sheetId="101" r:id="rId49"/>
    <sheet name="Figure 9c" sheetId="108" r:id="rId50"/>
    <sheet name="Table 9d" sheetId="102" r:id="rId51"/>
    <sheet name="Figure 9d" sheetId="109" r:id="rId52"/>
    <sheet name="Table 10a" sheetId="148" r:id="rId53"/>
    <sheet name="Table 10b" sheetId="149" r:id="rId54"/>
    <sheet name="Table 10c" sheetId="150" r:id="rId55"/>
    <sheet name="Table 10d" sheetId="151" r:id="rId56"/>
    <sheet name="Table 10e" sheetId="152" r:id="rId57"/>
    <sheet name="Table 10f" sheetId="153" r:id="rId58"/>
    <sheet name="Table 10g" sheetId="154" r:id="rId59"/>
    <sheet name="Table 10h" sheetId="155" r:id="rId60"/>
    <sheet name="Table 10i" sheetId="156" r:id="rId61"/>
    <sheet name="Table 10j" sheetId="157" r:id="rId62"/>
    <sheet name="Table 10k" sheetId="158" r:id="rId63"/>
    <sheet name="Figure 11" sheetId="167" r:id="rId64"/>
    <sheet name="Table 12" sheetId="168" r:id="rId65"/>
    <sheet name="Figure 12" sheetId="170" r:id="rId66"/>
  </sheets>
  <definedNames>
    <definedName name="_xlnm.Print_Area" localSheetId="52">'Table 10a'!$A$1:$F$65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0" i="157" l="1"/>
  <c r="B6" i="137"/>
  <c r="E6" i="137"/>
  <c r="B5" i="137"/>
  <c r="E5" i="137"/>
  <c r="B8" i="48"/>
  <c r="E8" i="48"/>
  <c r="B7" i="48"/>
  <c r="E7" i="48"/>
  <c r="B6" i="48"/>
  <c r="E88" i="100"/>
  <c r="B5" i="48"/>
  <c r="E88" i="99"/>
  <c r="B9" i="48"/>
  <c r="E7" i="137"/>
  <c r="F110" i="148" l="1"/>
  <c r="F110" i="153"/>
  <c r="F110" i="158"/>
  <c r="E9" i="48"/>
  <c r="F110" i="154"/>
  <c r="E88" i="98"/>
  <c r="F110" i="149"/>
  <c r="E5" i="48"/>
  <c r="E88" i="102"/>
  <c r="F110" i="150"/>
  <c r="F110" i="155"/>
  <c r="E6" i="48"/>
  <c r="B7" i="137"/>
  <c r="E88" i="101"/>
  <c r="F110" i="151"/>
  <c r="F110" i="156"/>
  <c r="F110" i="152"/>
  <c r="E89" i="52"/>
  <c r="C7" i="48" s="1"/>
  <c r="F89" i="53"/>
  <c r="D8" i="48" s="1"/>
  <c r="F89" i="139"/>
  <c r="D5" i="137" s="1"/>
  <c r="E89" i="140"/>
  <c r="C6" i="137" s="1"/>
  <c r="E89" i="51"/>
  <c r="C6" i="48" s="1"/>
  <c r="F89" i="52"/>
  <c r="D7" i="48" s="1"/>
  <c r="E89" i="53"/>
  <c r="C8" i="48" s="1"/>
  <c r="F89" i="13"/>
  <c r="E89" i="13"/>
  <c r="E89" i="139"/>
  <c r="C5" i="137" s="1"/>
  <c r="F89" i="140"/>
  <c r="D6" i="137" s="1"/>
  <c r="F89" i="51"/>
  <c r="D6" i="48" s="1"/>
  <c r="E89" i="50"/>
  <c r="C5" i="48" s="1"/>
  <c r="F89" i="50"/>
  <c r="D5" i="48" s="1"/>
  <c r="F109" i="151"/>
  <c r="E87" i="102"/>
  <c r="E86" i="102"/>
  <c r="E87" i="101"/>
  <c r="E86" i="100"/>
  <c r="F88" i="51"/>
  <c r="E4" i="98"/>
  <c r="E86" i="101"/>
  <c r="D7" i="137" l="1"/>
  <c r="D9" i="48"/>
  <c r="C7" i="137"/>
  <c r="C9" i="48"/>
  <c r="E87" i="98"/>
  <c r="F109" i="153"/>
  <c r="E87" i="99"/>
  <c r="F108" i="148"/>
  <c r="F109" i="157"/>
  <c r="F88" i="53"/>
  <c r="F108" i="150"/>
  <c r="F109" i="150"/>
  <c r="F88" i="139"/>
  <c r="F109" i="158"/>
  <c r="F109" i="148"/>
  <c r="E87" i="100"/>
  <c r="F109" i="156"/>
  <c r="F109" i="149"/>
  <c r="F108" i="157"/>
  <c r="F109" i="152"/>
  <c r="F108" i="154"/>
  <c r="F108" i="153"/>
  <c r="F108" i="151"/>
  <c r="F109" i="155"/>
  <c r="F109" i="154"/>
  <c r="F108" i="149"/>
  <c r="F108" i="155"/>
  <c r="F108" i="158"/>
  <c r="F108" i="152"/>
  <c r="F108" i="156"/>
  <c r="E88" i="52"/>
  <c r="E88" i="53"/>
  <c r="E88" i="139"/>
  <c r="E88" i="13"/>
  <c r="F88" i="140"/>
  <c r="E88" i="51"/>
  <c r="F88" i="52"/>
  <c r="E88" i="140"/>
  <c r="E88" i="50"/>
  <c r="F88" i="50"/>
  <c r="F88" i="13"/>
  <c r="F106" i="149"/>
  <c r="E87" i="140"/>
  <c r="F107" i="155"/>
  <c r="F107" i="150"/>
  <c r="F107" i="156"/>
  <c r="E87" i="52"/>
  <c r="F87" i="51"/>
  <c r="F107" i="151"/>
  <c r="F107" i="149"/>
  <c r="F107" i="154"/>
  <c r="F107" i="158"/>
  <c r="F87" i="53"/>
  <c r="F107" i="153"/>
  <c r="E87" i="53"/>
  <c r="F107" i="148"/>
  <c r="F107" i="152"/>
  <c r="F107" i="157"/>
  <c r="F87" i="139"/>
  <c r="E87" i="139"/>
  <c r="E86" i="98"/>
  <c r="E86" i="99"/>
  <c r="E87" i="51"/>
  <c r="F87" i="140"/>
  <c r="F87" i="52"/>
  <c r="E87" i="50"/>
  <c r="E87" i="13"/>
  <c r="F87" i="50"/>
  <c r="F87" i="13"/>
  <c r="F106" i="148"/>
  <c r="F106" i="158"/>
  <c r="F106" i="154"/>
  <c r="F106" i="152"/>
  <c r="F106" i="157"/>
  <c r="F106" i="150"/>
  <c r="F106" i="151"/>
  <c r="F106" i="156"/>
  <c r="F106" i="155"/>
  <c r="F106" i="153"/>
  <c r="E85" i="102"/>
  <c r="E85" i="101"/>
  <c r="E86" i="51"/>
  <c r="E85" i="99"/>
  <c r="E86" i="140" l="1"/>
  <c r="F86" i="51"/>
  <c r="F86" i="140"/>
  <c r="E85" i="98"/>
  <c r="F86" i="52"/>
  <c r="F86" i="139"/>
  <c r="E86" i="139"/>
  <c r="E86" i="53"/>
  <c r="F86" i="13"/>
  <c r="F86" i="50"/>
  <c r="E86" i="13"/>
  <c r="E86" i="50"/>
  <c r="E85" i="100"/>
  <c r="F86" i="53"/>
  <c r="E86" i="52"/>
  <c r="F105" i="152"/>
  <c r="F105" i="151"/>
  <c r="F104" i="154"/>
  <c r="F104" i="153"/>
  <c r="F105" i="158"/>
  <c r="F104" i="158"/>
  <c r="F104" i="157"/>
  <c r="F105" i="157"/>
  <c r="F105" i="156"/>
  <c r="F104" i="156"/>
  <c r="F104" i="155"/>
  <c r="F105" i="155"/>
  <c r="F105" i="154"/>
  <c r="F105" i="153"/>
  <c r="F104" i="152"/>
  <c r="F104" i="151"/>
  <c r="F105" i="150"/>
  <c r="F104" i="150"/>
  <c r="F105" i="148"/>
  <c r="F105" i="149"/>
  <c r="F104" i="149"/>
  <c r="F104" i="148"/>
  <c r="E84" i="99"/>
  <c r="E85" i="50"/>
  <c r="E84" i="98"/>
  <c r="F85" i="13"/>
  <c r="E85" i="140" l="1"/>
  <c r="E85" i="13"/>
  <c r="E85" i="51"/>
  <c r="F85" i="52"/>
  <c r="E85" i="53"/>
  <c r="F85" i="50"/>
  <c r="F85" i="53"/>
  <c r="F85" i="139"/>
  <c r="E84" i="100"/>
  <c r="E85" i="52"/>
  <c r="E85" i="139"/>
  <c r="E84" i="102"/>
  <c r="E84" i="101"/>
  <c r="F85" i="140"/>
  <c r="F85" i="51"/>
  <c r="F84" i="53"/>
  <c r="E84" i="139" l="1"/>
  <c r="F103" i="157"/>
  <c r="F103" i="151"/>
  <c r="F103" i="155"/>
  <c r="F84" i="140"/>
  <c r="F103" i="150"/>
  <c r="F103" i="154"/>
  <c r="F103" i="158"/>
  <c r="F103" i="149"/>
  <c r="F103" i="153"/>
  <c r="F103" i="152"/>
  <c r="F103" i="156"/>
  <c r="E84" i="53"/>
  <c r="F84" i="139"/>
  <c r="E84" i="140"/>
  <c r="E84" i="51"/>
  <c r="E84" i="52"/>
  <c r="E83" i="100"/>
  <c r="E83" i="101"/>
  <c r="E83" i="102"/>
  <c r="F103" i="148"/>
  <c r="F84" i="52"/>
  <c r="F84" i="51"/>
  <c r="E83" i="99" l="1"/>
  <c r="E83" i="98"/>
  <c r="E84" i="13"/>
  <c r="E84" i="50"/>
  <c r="F84" i="50"/>
  <c r="F84" i="13"/>
  <c r="F102" i="155"/>
  <c r="F102" i="151"/>
  <c r="F83" i="53"/>
  <c r="F101" i="158"/>
  <c r="E82" i="99" l="1"/>
  <c r="E82" i="100"/>
  <c r="E83" i="13"/>
  <c r="E83" i="52"/>
  <c r="E83" i="50"/>
  <c r="E82" i="101"/>
  <c r="F102" i="148"/>
  <c r="F102" i="152"/>
  <c r="F102" i="156"/>
  <c r="E82" i="102"/>
  <c r="E83" i="140"/>
  <c r="E82" i="98"/>
  <c r="E83" i="139"/>
  <c r="F102" i="149"/>
  <c r="F102" i="153"/>
  <c r="F102" i="157"/>
  <c r="F102" i="150"/>
  <c r="F102" i="154"/>
  <c r="F102" i="158"/>
  <c r="E83" i="53"/>
  <c r="F83" i="52"/>
  <c r="E83" i="51"/>
  <c r="F83" i="50"/>
  <c r="F83" i="139"/>
  <c r="F83" i="140"/>
  <c r="F83" i="51"/>
  <c r="F83" i="13"/>
  <c r="F101" i="156"/>
  <c r="F101" i="155"/>
  <c r="F101" i="153"/>
  <c r="F101" i="148"/>
  <c r="F101" i="157"/>
  <c r="F101" i="149"/>
  <c r="F101" i="154"/>
  <c r="F101" i="152"/>
  <c r="F101" i="150"/>
  <c r="F101" i="151"/>
  <c r="E82" i="53"/>
  <c r="E81" i="101"/>
  <c r="E81" i="99"/>
  <c r="E82" i="51" l="1"/>
  <c r="F82" i="140"/>
  <c r="F82" i="50"/>
  <c r="E81" i="98"/>
  <c r="E81" i="102"/>
  <c r="E81" i="100"/>
  <c r="F82" i="13"/>
  <c r="F82" i="53"/>
  <c r="F82" i="52"/>
  <c r="E82" i="139"/>
  <c r="E82" i="140"/>
  <c r="F82" i="139"/>
  <c r="E82" i="52"/>
  <c r="F82" i="51"/>
  <c r="E82" i="50"/>
  <c r="E82" i="13"/>
  <c r="F100" i="148" l="1"/>
  <c r="F100" i="149"/>
  <c r="F100" i="150"/>
  <c r="F100" i="151"/>
  <c r="F100" i="152"/>
  <c r="F100" i="153"/>
  <c r="F100" i="154"/>
  <c r="F100" i="155"/>
  <c r="F100" i="156"/>
  <c r="F100" i="157"/>
  <c r="F100" i="158"/>
  <c r="E80" i="102"/>
  <c r="E76" i="102"/>
  <c r="E78" i="102"/>
  <c r="E79" i="102"/>
  <c r="E78" i="101"/>
  <c r="E79" i="101"/>
  <c r="E80" i="100"/>
  <c r="E75" i="100"/>
  <c r="E76" i="100"/>
  <c r="E79" i="100"/>
  <c r="E80" i="99"/>
  <c r="E76" i="99"/>
  <c r="E79" i="99"/>
  <c r="E78" i="98"/>
  <c r="E80" i="98"/>
  <c r="E81" i="53" l="1"/>
  <c r="F81" i="53"/>
  <c r="E81" i="52"/>
  <c r="F81" i="51"/>
  <c r="F81" i="140"/>
  <c r="F81" i="139"/>
  <c r="F81" i="52"/>
  <c r="E81" i="140"/>
  <c r="E81" i="50"/>
  <c r="F81" i="13"/>
  <c r="E81" i="139"/>
  <c r="F81" i="50"/>
  <c r="E81" i="13"/>
  <c r="E80" i="101"/>
  <c r="E81" i="51"/>
  <c r="F99" i="156"/>
  <c r="F99" i="149"/>
  <c r="F99" i="153"/>
  <c r="F99" i="157"/>
  <c r="F99" i="150"/>
  <c r="F99" i="154"/>
  <c r="F99" i="158"/>
  <c r="F99" i="151"/>
  <c r="F99" i="155"/>
  <c r="F99" i="152"/>
  <c r="F99" i="148"/>
  <c r="F94" i="148"/>
  <c r="F98" i="148"/>
  <c r="F94" i="152"/>
  <c r="F94" i="156"/>
  <c r="E80" i="13"/>
  <c r="F79" i="50"/>
  <c r="F97" i="156"/>
  <c r="F80" i="140"/>
  <c r="E79" i="98"/>
  <c r="F80" i="52"/>
  <c r="F80" i="53"/>
  <c r="E80" i="140"/>
  <c r="E80" i="50"/>
  <c r="F80" i="13"/>
  <c r="F80" i="50"/>
  <c r="F80" i="51"/>
  <c r="F98" i="149"/>
  <c r="F80" i="139"/>
  <c r="F98" i="150"/>
  <c r="E79" i="50"/>
  <c r="E80" i="53"/>
  <c r="F98" i="155"/>
  <c r="E80" i="52"/>
  <c r="E80" i="139"/>
  <c r="F98" i="154"/>
  <c r="F98" i="156"/>
  <c r="F98" i="153"/>
  <c r="F98" i="157"/>
  <c r="F98" i="152"/>
  <c r="E80" i="51"/>
  <c r="F98" i="151"/>
  <c r="F98" i="158"/>
  <c r="F97" i="157"/>
  <c r="E79" i="139"/>
  <c r="F97" i="149"/>
  <c r="F97" i="153"/>
  <c r="F79" i="13"/>
  <c r="E77" i="53"/>
  <c r="F79" i="139"/>
  <c r="F79" i="140"/>
  <c r="E79" i="52"/>
  <c r="F79" i="53"/>
  <c r="E78" i="99"/>
  <c r="E79" i="140"/>
  <c r="E79" i="53"/>
  <c r="E78" i="51"/>
  <c r="E79" i="13"/>
  <c r="E79" i="51"/>
  <c r="F97" i="150"/>
  <c r="E78" i="52"/>
  <c r="F79" i="52"/>
  <c r="F97" i="154"/>
  <c r="E78" i="100"/>
  <c r="F97" i="151"/>
  <c r="F97" i="155"/>
  <c r="F97" i="148"/>
  <c r="F79" i="51"/>
  <c r="F97" i="152"/>
  <c r="F97" i="158"/>
  <c r="F78" i="50"/>
  <c r="E77" i="100"/>
  <c r="E77" i="52"/>
  <c r="F78" i="53"/>
  <c r="E77" i="51"/>
  <c r="E78" i="13"/>
  <c r="F78" i="51"/>
  <c r="F96" i="148"/>
  <c r="F96" i="150"/>
  <c r="F96" i="151"/>
  <c r="F96" i="153"/>
  <c r="F96" i="157"/>
  <c r="F96" i="158"/>
  <c r="F78" i="13"/>
  <c r="E78" i="140"/>
  <c r="E77" i="102"/>
  <c r="E78" i="53"/>
  <c r="E77" i="99"/>
  <c r="E77" i="101"/>
  <c r="E77" i="98"/>
  <c r="F96" i="156"/>
  <c r="F96" i="155"/>
  <c r="F96" i="154"/>
  <c r="F96" i="152"/>
  <c r="F96" i="149"/>
  <c r="F78" i="52"/>
  <c r="E78" i="139"/>
  <c r="F78" i="140"/>
  <c r="E78" i="50"/>
  <c r="F78" i="139"/>
  <c r="F77" i="140"/>
  <c r="E77" i="139"/>
  <c r="E76" i="98"/>
  <c r="E76" i="101"/>
  <c r="F77" i="51"/>
  <c r="F94" i="151"/>
  <c r="F94" i="155"/>
  <c r="F77" i="52"/>
  <c r="F77" i="139"/>
  <c r="E77" i="50"/>
  <c r="F77" i="50"/>
  <c r="F95" i="149"/>
  <c r="F95" i="154"/>
  <c r="F77" i="13"/>
  <c r="E77" i="13"/>
  <c r="F95" i="150"/>
  <c r="F95" i="155"/>
  <c r="E77" i="140"/>
  <c r="F95" i="148"/>
  <c r="F95" i="151"/>
  <c r="F95" i="157"/>
  <c r="F95" i="156"/>
  <c r="F95" i="152"/>
  <c r="F95" i="153"/>
  <c r="F95" i="158"/>
  <c r="F77" i="53"/>
  <c r="F94" i="149"/>
  <c r="F94" i="153"/>
  <c r="F94" i="157"/>
  <c r="F94" i="154"/>
  <c r="F94" i="150"/>
  <c r="F94" i="158"/>
  <c r="F93" i="148"/>
  <c r="F93" i="151"/>
  <c r="F93" i="155"/>
  <c r="F93" i="152"/>
  <c r="F93" i="156"/>
  <c r="F93" i="153"/>
  <c r="F93" i="157"/>
  <c r="F93" i="149"/>
  <c r="F93" i="150"/>
  <c r="F93" i="154"/>
  <c r="F93" i="158"/>
  <c r="E75" i="102"/>
  <c r="E75" i="101"/>
  <c r="E75" i="99"/>
  <c r="E75" i="98"/>
  <c r="E76" i="13" l="1"/>
  <c r="E76" i="51"/>
  <c r="E76" i="50"/>
  <c r="E76" i="140"/>
  <c r="F76" i="50"/>
  <c r="F76" i="13"/>
  <c r="F76" i="53"/>
  <c r="E76" i="53"/>
  <c r="E76" i="52"/>
  <c r="F76" i="51"/>
  <c r="F76" i="140"/>
  <c r="E76" i="139"/>
  <c r="F76" i="52"/>
  <c r="F76" i="139"/>
  <c r="F92" i="150"/>
  <c r="F92" i="153"/>
  <c r="F92" i="156"/>
  <c r="F92" i="148"/>
  <c r="F92" i="151"/>
  <c r="F92" i="154"/>
  <c r="F92" i="157"/>
  <c r="F92" i="149"/>
  <c r="F92" i="152"/>
  <c r="F92" i="155"/>
  <c r="F92" i="158"/>
  <c r="E75" i="139" l="1"/>
  <c r="E75" i="140"/>
  <c r="F75" i="139"/>
  <c r="F75" i="140"/>
  <c r="E74" i="98"/>
  <c r="E74" i="101" l="1"/>
  <c r="F75" i="51"/>
  <c r="F75" i="50"/>
  <c r="E74" i="100"/>
  <c r="E74" i="99"/>
  <c r="E74" i="102"/>
  <c r="F75" i="52"/>
  <c r="F75" i="53"/>
  <c r="E75" i="50"/>
  <c r="E75" i="51"/>
  <c r="E75" i="52"/>
  <c r="E75" i="53"/>
  <c r="E75" i="13"/>
  <c r="F75" i="13"/>
  <c r="F91" i="158" l="1"/>
  <c r="F91" i="149"/>
  <c r="F91" i="151"/>
  <c r="F91" i="152"/>
  <c r="F91" i="153"/>
  <c r="F91" i="154"/>
  <c r="F91" i="155"/>
  <c r="F91" i="156"/>
  <c r="F91" i="157"/>
  <c r="F91" i="148"/>
  <c r="F91" i="150"/>
  <c r="E73" i="102"/>
  <c r="E73" i="99"/>
  <c r="F74" i="140" l="1"/>
  <c r="E74" i="140"/>
  <c r="E74" i="13"/>
  <c r="E74" i="50"/>
  <c r="E74" i="139"/>
  <c r="E74" i="53"/>
  <c r="E73" i="101"/>
  <c r="F74" i="52"/>
  <c r="F74" i="51"/>
  <c r="E73" i="98"/>
  <c r="E73" i="100"/>
  <c r="E74" i="51"/>
  <c r="F74" i="50"/>
  <c r="F74" i="13"/>
  <c r="E74" i="52"/>
  <c r="F74" i="139"/>
  <c r="F74" i="53"/>
  <c r="F90" i="154" l="1"/>
  <c r="F90" i="157"/>
  <c r="F90" i="156"/>
  <c r="F90" i="155"/>
  <c r="F90" i="149"/>
  <c r="F90" i="148"/>
  <c r="F90" i="150"/>
  <c r="F90" i="152"/>
  <c r="F90" i="153"/>
  <c r="F90" i="151"/>
  <c r="F90" i="158"/>
  <c r="E73" i="140"/>
  <c r="E72" i="102"/>
  <c r="F73" i="51"/>
  <c r="F73" i="13"/>
  <c r="F73" i="140" l="1"/>
  <c r="E73" i="53"/>
  <c r="E73" i="13"/>
  <c r="F73" i="52"/>
  <c r="E73" i="139"/>
  <c r="E72" i="101"/>
  <c r="E73" i="51"/>
  <c r="F73" i="53"/>
  <c r="E72" i="100"/>
  <c r="E72" i="99"/>
  <c r="E73" i="52"/>
  <c r="E72" i="98"/>
  <c r="F73" i="50"/>
  <c r="F73" i="139"/>
  <c r="E73" i="50"/>
  <c r="F88" i="158" l="1"/>
  <c r="F88" i="150"/>
  <c r="F89" i="151"/>
  <c r="F88" i="154"/>
  <c r="F89" i="155"/>
  <c r="F89" i="158"/>
  <c r="F88" i="148"/>
  <c r="F88" i="151"/>
  <c r="F89" i="152"/>
  <c r="F88" i="155"/>
  <c r="F89" i="149"/>
  <c r="F88" i="156"/>
  <c r="F89" i="148"/>
  <c r="F88" i="152"/>
  <c r="F89" i="150"/>
  <c r="F88" i="157"/>
  <c r="F88" i="149"/>
  <c r="F88" i="153"/>
  <c r="F89" i="154"/>
  <c r="F89" i="157"/>
  <c r="F89" i="156"/>
  <c r="F89" i="153"/>
  <c r="E71" i="102"/>
  <c r="E71" i="101"/>
  <c r="E71" i="100"/>
  <c r="E71" i="99"/>
  <c r="E71" i="98"/>
  <c r="F72" i="53" l="1"/>
  <c r="F72" i="140"/>
  <c r="F72" i="13"/>
  <c r="E72" i="13"/>
  <c r="E72" i="139"/>
  <c r="E72" i="53"/>
  <c r="E72" i="51"/>
  <c r="F72" i="52"/>
  <c r="E72" i="52"/>
  <c r="E72" i="140"/>
  <c r="F72" i="51"/>
  <c r="F72" i="139"/>
  <c r="E72" i="50"/>
  <c r="F72" i="50"/>
  <c r="F87" i="158"/>
  <c r="F87" i="157"/>
  <c r="F87" i="153"/>
  <c r="F87" i="156"/>
  <c r="F87" i="149"/>
  <c r="F87" i="152"/>
  <c r="F87" i="154"/>
  <c r="F87" i="151"/>
  <c r="F87" i="155"/>
  <c r="F87" i="148"/>
  <c r="F87" i="150"/>
  <c r="E70" i="102"/>
  <c r="E70" i="101"/>
  <c r="E70" i="100"/>
  <c r="E70" i="98"/>
  <c r="F71" i="139" l="1"/>
  <c r="E71" i="51"/>
  <c r="E71" i="53"/>
  <c r="E71" i="139"/>
  <c r="E71" i="52"/>
  <c r="E71" i="140"/>
  <c r="F71" i="50"/>
  <c r="E71" i="50"/>
  <c r="E70" i="99"/>
  <c r="F71" i="51"/>
  <c r="F71" i="140"/>
  <c r="F71" i="53"/>
  <c r="E71" i="13"/>
  <c r="F71" i="52"/>
  <c r="F71" i="13"/>
  <c r="F86" i="152" l="1"/>
  <c r="F86" i="148"/>
  <c r="F86" i="150"/>
  <c r="F86" i="149"/>
  <c r="F86" i="155"/>
  <c r="F86" i="157"/>
  <c r="F86" i="151"/>
  <c r="F86" i="153"/>
  <c r="F86" i="154"/>
  <c r="F86" i="156"/>
  <c r="F86" i="158"/>
  <c r="E69" i="102"/>
  <c r="E69" i="101"/>
  <c r="E69" i="100"/>
  <c r="E69" i="99"/>
  <c r="E69" i="98"/>
  <c r="F70" i="139" l="1"/>
  <c r="F70" i="140"/>
  <c r="E70" i="139"/>
  <c r="E70" i="13"/>
  <c r="E70" i="53"/>
  <c r="E70" i="50"/>
  <c r="E70" i="51"/>
  <c r="F70" i="50"/>
  <c r="F70" i="51"/>
  <c r="E70" i="140"/>
  <c r="F70" i="53"/>
  <c r="F70" i="13"/>
  <c r="F70" i="52"/>
  <c r="E70" i="52"/>
  <c r="F85" i="158"/>
  <c r="F85" i="156"/>
  <c r="F85" i="154"/>
  <c r="F85" i="150"/>
  <c r="F85" i="148" l="1"/>
  <c r="F85" i="152"/>
  <c r="F85" i="149"/>
  <c r="F85" i="153"/>
  <c r="F85" i="157"/>
  <c r="F85" i="151"/>
  <c r="F85" i="155"/>
  <c r="F17" i="140"/>
  <c r="F23" i="140"/>
  <c r="F21" i="140"/>
  <c r="F33" i="140"/>
  <c r="F39" i="140"/>
  <c r="F37" i="140"/>
  <c r="F49" i="140"/>
  <c r="F54" i="140"/>
  <c r="F57" i="140"/>
  <c r="F55" i="140"/>
  <c r="F65" i="140"/>
  <c r="F63" i="140"/>
  <c r="F69" i="140"/>
  <c r="F67" i="140"/>
  <c r="F66" i="140"/>
  <c r="E65" i="140"/>
  <c r="F62" i="140"/>
  <c r="F59" i="140"/>
  <c r="F58" i="140"/>
  <c r="E57" i="140"/>
  <c r="F51" i="140"/>
  <c r="F50" i="140"/>
  <c r="E49" i="140"/>
  <c r="F47" i="140"/>
  <c r="F46" i="140"/>
  <c r="F43" i="140"/>
  <c r="F42" i="140"/>
  <c r="F41" i="140"/>
  <c r="E41" i="140"/>
  <c r="F38" i="140"/>
  <c r="F35" i="140"/>
  <c r="F34" i="140"/>
  <c r="E33" i="140"/>
  <c r="F31" i="140"/>
  <c r="F30" i="140"/>
  <c r="F27" i="140"/>
  <c r="F26" i="140"/>
  <c r="F25" i="140"/>
  <c r="F24" i="140"/>
  <c r="F22" i="140"/>
  <c r="F20" i="140"/>
  <c r="F19" i="140"/>
  <c r="F18" i="140"/>
  <c r="F16" i="140"/>
  <c r="F15" i="140"/>
  <c r="F14" i="140"/>
  <c r="F12" i="140"/>
  <c r="F11" i="140"/>
  <c r="F10" i="140"/>
  <c r="F9" i="140"/>
  <c r="E8" i="140"/>
  <c r="E7" i="140"/>
  <c r="E6" i="140"/>
  <c r="E6" i="139"/>
  <c r="F10" i="139"/>
  <c r="F14" i="139"/>
  <c r="F18" i="139"/>
  <c r="F22" i="139"/>
  <c r="F26" i="139"/>
  <c r="F30" i="139"/>
  <c r="F34" i="139"/>
  <c r="F37" i="139"/>
  <c r="F38" i="139"/>
  <c r="F42" i="139"/>
  <c r="F49" i="139"/>
  <c r="F46" i="139"/>
  <c r="F50" i="139"/>
  <c r="F53" i="139"/>
  <c r="F54" i="139"/>
  <c r="F58" i="139"/>
  <c r="F64" i="139"/>
  <c r="F65" i="139"/>
  <c r="F62" i="139"/>
  <c r="F66" i="139"/>
  <c r="F67" i="139"/>
  <c r="F69" i="139"/>
  <c r="F68" i="139"/>
  <c r="F63" i="139"/>
  <c r="F61" i="139"/>
  <c r="F60" i="139"/>
  <c r="F59" i="139"/>
  <c r="F57" i="139"/>
  <c r="F56" i="139"/>
  <c r="F55" i="139"/>
  <c r="F52" i="139"/>
  <c r="F51" i="139"/>
  <c r="F48" i="139"/>
  <c r="F47" i="139"/>
  <c r="F45" i="139"/>
  <c r="F44" i="139"/>
  <c r="F43" i="139"/>
  <c r="F41" i="139"/>
  <c r="F40" i="139"/>
  <c r="F39" i="139"/>
  <c r="F36" i="139"/>
  <c r="F35" i="139"/>
  <c r="F33" i="139"/>
  <c r="F32" i="139"/>
  <c r="F31" i="139"/>
  <c r="F29" i="139"/>
  <c r="F28" i="139"/>
  <c r="F27" i="139"/>
  <c r="F25" i="139"/>
  <c r="F24" i="139"/>
  <c r="F23" i="139"/>
  <c r="F21" i="139"/>
  <c r="F20" i="139"/>
  <c r="F19" i="139"/>
  <c r="F17" i="139"/>
  <c r="F16" i="139"/>
  <c r="F15" i="139"/>
  <c r="F13" i="139"/>
  <c r="F12" i="139"/>
  <c r="F11" i="139"/>
  <c r="F9" i="139"/>
  <c r="E8" i="139"/>
  <c r="E7" i="139"/>
  <c r="E5" i="102"/>
  <c r="E6" i="102"/>
  <c r="E7" i="102"/>
  <c r="E8" i="102"/>
  <c r="E9" i="102"/>
  <c r="F15" i="53"/>
  <c r="E10" i="102"/>
  <c r="E11" i="102"/>
  <c r="E12" i="102"/>
  <c r="E13" i="102"/>
  <c r="E14" i="102"/>
  <c r="E15" i="102"/>
  <c r="E16" i="102"/>
  <c r="E17" i="102"/>
  <c r="E18" i="102"/>
  <c r="E19" i="102"/>
  <c r="E20" i="102"/>
  <c r="E21" i="102"/>
  <c r="E22" i="102"/>
  <c r="E23" i="102"/>
  <c r="E24" i="102"/>
  <c r="E25" i="102"/>
  <c r="E26" i="102"/>
  <c r="E27" i="102"/>
  <c r="E4" i="102"/>
  <c r="E5" i="101"/>
  <c r="E6" i="101"/>
  <c r="E7" i="101"/>
  <c r="E8" i="101"/>
  <c r="E9" i="101"/>
  <c r="E10" i="101"/>
  <c r="E11" i="101"/>
  <c r="E12" i="101"/>
  <c r="E13" i="101"/>
  <c r="E14" i="101"/>
  <c r="E15" i="101"/>
  <c r="E16" i="101"/>
  <c r="E17" i="101"/>
  <c r="E18" i="101"/>
  <c r="E19" i="101"/>
  <c r="E20" i="101"/>
  <c r="E21" i="101"/>
  <c r="E22" i="101"/>
  <c r="E23" i="101"/>
  <c r="E24" i="101"/>
  <c r="E25" i="101"/>
  <c r="E26" i="101"/>
  <c r="E27" i="101"/>
  <c r="E4" i="101"/>
  <c r="E5" i="100"/>
  <c r="E6" i="100"/>
  <c r="E7" i="100"/>
  <c r="E8" i="100"/>
  <c r="E9" i="100"/>
  <c r="E10" i="100"/>
  <c r="E11" i="100"/>
  <c r="E12" i="100"/>
  <c r="E13" i="100"/>
  <c r="E14" i="100"/>
  <c r="E15" i="100"/>
  <c r="E16" i="100"/>
  <c r="E17" i="100"/>
  <c r="E18" i="100"/>
  <c r="E19" i="100"/>
  <c r="E20" i="100"/>
  <c r="E21" i="100"/>
  <c r="E22" i="100"/>
  <c r="E23" i="100"/>
  <c r="E24" i="100"/>
  <c r="E25" i="100"/>
  <c r="E26" i="100"/>
  <c r="E27" i="100"/>
  <c r="E4" i="100"/>
  <c r="E5" i="99"/>
  <c r="E6" i="99"/>
  <c r="E7" i="99"/>
  <c r="E8" i="99"/>
  <c r="E9" i="99"/>
  <c r="E10" i="99"/>
  <c r="E11" i="99"/>
  <c r="E12" i="99"/>
  <c r="E13" i="99"/>
  <c r="E14" i="99"/>
  <c r="E15" i="99"/>
  <c r="E16" i="99"/>
  <c r="E17" i="99"/>
  <c r="E18" i="99"/>
  <c r="E19" i="99"/>
  <c r="E20" i="99"/>
  <c r="E21" i="99"/>
  <c r="E22" i="99"/>
  <c r="E23" i="99"/>
  <c r="E24" i="99"/>
  <c r="E25" i="99"/>
  <c r="E26" i="99"/>
  <c r="E27" i="99"/>
  <c r="E4" i="99"/>
  <c r="E68" i="98"/>
  <c r="E5" i="98"/>
  <c r="E6" i="98"/>
  <c r="E7" i="98"/>
  <c r="E8" i="98"/>
  <c r="E9" i="98"/>
  <c r="E10" i="98"/>
  <c r="E11" i="98"/>
  <c r="E12" i="98"/>
  <c r="E13" i="98"/>
  <c r="E14" i="98"/>
  <c r="E15" i="98"/>
  <c r="E16" i="98"/>
  <c r="E17" i="98"/>
  <c r="E18" i="98"/>
  <c r="E19" i="98"/>
  <c r="E20" i="98"/>
  <c r="E21" i="98"/>
  <c r="E22" i="98"/>
  <c r="E23" i="98"/>
  <c r="E24" i="98"/>
  <c r="E25" i="98"/>
  <c r="E26" i="98"/>
  <c r="E27" i="98"/>
  <c r="E28" i="98"/>
  <c r="E29" i="98"/>
  <c r="E30" i="98"/>
  <c r="E31" i="98"/>
  <c r="E32" i="98"/>
  <c r="E33" i="98"/>
  <c r="E34" i="98"/>
  <c r="E35" i="98"/>
  <c r="E36" i="98"/>
  <c r="E37" i="98"/>
  <c r="E38" i="98"/>
  <c r="E39" i="98"/>
  <c r="E40" i="98"/>
  <c r="E41" i="98"/>
  <c r="E42" i="98"/>
  <c r="E43" i="98"/>
  <c r="E44" i="98"/>
  <c r="E45" i="98"/>
  <c r="E46" i="98"/>
  <c r="E47" i="98"/>
  <c r="E48" i="98"/>
  <c r="E49" i="98"/>
  <c r="E50" i="98"/>
  <c r="E51" i="98"/>
  <c r="E52" i="98"/>
  <c r="E53" i="98"/>
  <c r="E54" i="98"/>
  <c r="E55" i="98"/>
  <c r="E56" i="98"/>
  <c r="E57" i="98"/>
  <c r="E58" i="98"/>
  <c r="E59" i="98"/>
  <c r="E60" i="98"/>
  <c r="E61" i="98"/>
  <c r="E62" i="98"/>
  <c r="E63" i="98"/>
  <c r="E64" i="98"/>
  <c r="E65" i="98"/>
  <c r="E66" i="98"/>
  <c r="E67" i="98"/>
  <c r="E20" i="50" l="1"/>
  <c r="E12" i="50"/>
  <c r="F10" i="52"/>
  <c r="F27" i="53"/>
  <c r="E28" i="50"/>
  <c r="F23" i="53"/>
  <c r="E63" i="99"/>
  <c r="E31" i="99"/>
  <c r="E49" i="100"/>
  <c r="E66" i="101"/>
  <c r="E58" i="101"/>
  <c r="E50" i="101"/>
  <c r="E42" i="101"/>
  <c r="E34" i="101"/>
  <c r="E67" i="102"/>
  <c r="E59" i="102"/>
  <c r="E51" i="102"/>
  <c r="E43" i="102"/>
  <c r="E35" i="102"/>
  <c r="E44" i="53"/>
  <c r="F36" i="53"/>
  <c r="E64" i="100"/>
  <c r="E56" i="100"/>
  <c r="E48" i="100"/>
  <c r="E40" i="100"/>
  <c r="E32" i="100"/>
  <c r="E65" i="101"/>
  <c r="E57" i="101"/>
  <c r="E49" i="101"/>
  <c r="E41" i="101"/>
  <c r="E33" i="101"/>
  <c r="E66" i="102"/>
  <c r="E58" i="102"/>
  <c r="E50" i="102"/>
  <c r="E42" i="102"/>
  <c r="E34" i="102"/>
  <c r="E39" i="99"/>
  <c r="F66" i="52"/>
  <c r="F39" i="53"/>
  <c r="E61" i="99"/>
  <c r="E37" i="99"/>
  <c r="E29" i="99"/>
  <c r="E55" i="100"/>
  <c r="E47" i="100"/>
  <c r="E39" i="100"/>
  <c r="E31" i="100"/>
  <c r="E64" i="101"/>
  <c r="E56" i="101"/>
  <c r="E48" i="101"/>
  <c r="E40" i="101"/>
  <c r="E32" i="101"/>
  <c r="E65" i="102"/>
  <c r="E57" i="102"/>
  <c r="E49" i="102"/>
  <c r="E41" i="102"/>
  <c r="E33" i="102"/>
  <c r="E33" i="100"/>
  <c r="F38" i="53"/>
  <c r="E65" i="100"/>
  <c r="E53" i="99"/>
  <c r="E60" i="99"/>
  <c r="E52" i="99"/>
  <c r="E44" i="99"/>
  <c r="E36" i="99"/>
  <c r="E28" i="99"/>
  <c r="E68" i="99"/>
  <c r="E62" i="100"/>
  <c r="E54" i="100"/>
  <c r="E46" i="100"/>
  <c r="E38" i="100"/>
  <c r="E30" i="100"/>
  <c r="E63" i="101"/>
  <c r="E55" i="101"/>
  <c r="E47" i="101"/>
  <c r="E39" i="101"/>
  <c r="E31" i="101"/>
  <c r="E64" i="102"/>
  <c r="E56" i="102"/>
  <c r="E48" i="102"/>
  <c r="E40" i="102"/>
  <c r="E32" i="102"/>
  <c r="E41" i="100"/>
  <c r="E46" i="99"/>
  <c r="E45" i="99"/>
  <c r="E63" i="100"/>
  <c r="F65" i="52"/>
  <c r="F49" i="52"/>
  <c r="E41" i="53"/>
  <c r="E17" i="53"/>
  <c r="E9" i="53"/>
  <c r="E51" i="99"/>
  <c r="E61" i="100"/>
  <c r="E45" i="100"/>
  <c r="E37" i="100"/>
  <c r="E29" i="100"/>
  <c r="E62" i="101"/>
  <c r="E54" i="101"/>
  <c r="E46" i="101"/>
  <c r="E38" i="101"/>
  <c r="E30" i="101"/>
  <c r="E63" i="102"/>
  <c r="E55" i="102"/>
  <c r="E47" i="102"/>
  <c r="E39" i="102"/>
  <c r="E31" i="102"/>
  <c r="E57" i="100"/>
  <c r="E67" i="99"/>
  <c r="E59" i="99"/>
  <c r="E43" i="99"/>
  <c r="E35" i="99"/>
  <c r="E53" i="100"/>
  <c r="E8" i="53"/>
  <c r="E66" i="99"/>
  <c r="E58" i="99"/>
  <c r="E50" i="99"/>
  <c r="E42" i="99"/>
  <c r="E34" i="99"/>
  <c r="E68" i="100"/>
  <c r="E60" i="100"/>
  <c r="E52" i="100"/>
  <c r="E44" i="100"/>
  <c r="E36" i="100"/>
  <c r="E28" i="100"/>
  <c r="E61" i="101"/>
  <c r="E53" i="101"/>
  <c r="E45" i="101"/>
  <c r="E37" i="101"/>
  <c r="E29" i="101"/>
  <c r="E62" i="102"/>
  <c r="E54" i="102"/>
  <c r="E46" i="102"/>
  <c r="E38" i="102"/>
  <c r="E30" i="102"/>
  <c r="E30" i="99"/>
  <c r="E68" i="50"/>
  <c r="E44" i="50"/>
  <c r="E62" i="99"/>
  <c r="E60" i="50"/>
  <c r="E65" i="99"/>
  <c r="E41" i="99"/>
  <c r="E33" i="99"/>
  <c r="E67" i="100"/>
  <c r="E59" i="100"/>
  <c r="E51" i="100"/>
  <c r="E43" i="100"/>
  <c r="E35" i="100"/>
  <c r="E68" i="101"/>
  <c r="E60" i="101"/>
  <c r="E52" i="101"/>
  <c r="E44" i="101"/>
  <c r="E36" i="101"/>
  <c r="E28" i="101"/>
  <c r="E61" i="102"/>
  <c r="E53" i="102"/>
  <c r="E45" i="102"/>
  <c r="E37" i="102"/>
  <c r="E29" i="102"/>
  <c r="E47" i="99"/>
  <c r="E38" i="99"/>
  <c r="E52" i="50"/>
  <c r="E57" i="99"/>
  <c r="E55" i="99"/>
  <c r="E64" i="99"/>
  <c r="E56" i="99"/>
  <c r="E48" i="99"/>
  <c r="E40" i="99"/>
  <c r="E32" i="99"/>
  <c r="E66" i="100"/>
  <c r="E58" i="100"/>
  <c r="E50" i="100"/>
  <c r="E42" i="100"/>
  <c r="E34" i="100"/>
  <c r="E67" i="101"/>
  <c r="E59" i="101"/>
  <c r="E51" i="101"/>
  <c r="E43" i="101"/>
  <c r="E35" i="101"/>
  <c r="E68" i="102"/>
  <c r="E60" i="102"/>
  <c r="E52" i="102"/>
  <c r="E44" i="102"/>
  <c r="E36" i="102"/>
  <c r="E28" i="102"/>
  <c r="E54" i="99"/>
  <c r="E36" i="50"/>
  <c r="E49" i="99"/>
  <c r="F28" i="50"/>
  <c r="F61" i="53"/>
  <c r="F25" i="53"/>
  <c r="F63" i="52"/>
  <c r="F55" i="52"/>
  <c r="F47" i="52"/>
  <c r="F39" i="52"/>
  <c r="F31" i="52"/>
  <c r="F23" i="52"/>
  <c r="F15" i="52"/>
  <c r="F54" i="52"/>
  <c r="F69" i="13"/>
  <c r="F57" i="13"/>
  <c r="F53" i="13"/>
  <c r="F41" i="13"/>
  <c r="F37" i="13"/>
  <c r="F25" i="13"/>
  <c r="F21" i="13"/>
  <c r="F68" i="51"/>
  <c r="F52" i="51"/>
  <c r="F36" i="51"/>
  <c r="F24" i="51"/>
  <c r="E56" i="53"/>
  <c r="E48" i="53"/>
  <c r="F9" i="53"/>
  <c r="F63" i="13"/>
  <c r="F55" i="13"/>
  <c r="F47" i="13"/>
  <c r="E7" i="13"/>
  <c r="E60" i="13"/>
  <c r="F62" i="52"/>
  <c r="F58" i="52"/>
  <c r="F46" i="52"/>
  <c r="F42" i="52"/>
  <c r="F30" i="52"/>
  <c r="F26" i="52"/>
  <c r="F14" i="52"/>
  <c r="F64" i="13"/>
  <c r="F56" i="13"/>
  <c r="F48" i="13"/>
  <c r="F40" i="13"/>
  <c r="F32" i="13"/>
  <c r="F16" i="13"/>
  <c r="F65" i="50"/>
  <c r="F25" i="50"/>
  <c r="F9" i="50"/>
  <c r="F59" i="51"/>
  <c r="F51" i="51"/>
  <c r="F35" i="51"/>
  <c r="F23" i="51"/>
  <c r="F11" i="51"/>
  <c r="F39" i="13"/>
  <c r="F31" i="13"/>
  <c r="F23" i="13"/>
  <c r="F15" i="13"/>
  <c r="F36" i="50"/>
  <c r="E61" i="13"/>
  <c r="E45" i="13"/>
  <c r="E13" i="13"/>
  <c r="E50" i="50"/>
  <c r="E41" i="50"/>
  <c r="E33" i="50"/>
  <c r="E17" i="50"/>
  <c r="F62" i="13"/>
  <c r="F54" i="13"/>
  <c r="F46" i="13"/>
  <c r="F38" i="13"/>
  <c r="F30" i="13"/>
  <c r="F22" i="13"/>
  <c r="E14" i="13"/>
  <c r="F66" i="51"/>
  <c r="F58" i="51"/>
  <c r="F50" i="51"/>
  <c r="F46" i="51"/>
  <c r="F38" i="51"/>
  <c r="F26" i="51"/>
  <c r="F18" i="51"/>
  <c r="F10" i="51"/>
  <c r="F45" i="52"/>
  <c r="E7" i="50"/>
  <c r="E33" i="53"/>
  <c r="E25" i="53"/>
  <c r="E51" i="13"/>
  <c r="E35" i="13"/>
  <c r="E19" i="13"/>
  <c r="F50" i="52"/>
  <c r="F68" i="50"/>
  <c r="F12" i="50"/>
  <c r="E26" i="50"/>
  <c r="E65" i="50"/>
  <c r="F29" i="13"/>
  <c r="E30" i="13"/>
  <c r="E29" i="13"/>
  <c r="F34" i="51"/>
  <c r="E7" i="51"/>
  <c r="F63" i="50"/>
  <c r="F55" i="50"/>
  <c r="F47" i="50"/>
  <c r="F39" i="50"/>
  <c r="F31" i="50"/>
  <c r="F23" i="50"/>
  <c r="F15" i="50"/>
  <c r="F65" i="53"/>
  <c r="F57" i="53"/>
  <c r="F49" i="53"/>
  <c r="F62" i="50"/>
  <c r="F54" i="50"/>
  <c r="F46" i="50"/>
  <c r="F38" i="50"/>
  <c r="F30" i="50"/>
  <c r="F22" i="50"/>
  <c r="F14" i="50"/>
  <c r="E6" i="50"/>
  <c r="F29" i="51"/>
  <c r="F18" i="52"/>
  <c r="F64" i="53"/>
  <c r="F41" i="50"/>
  <c r="F33" i="50"/>
  <c r="F21" i="50"/>
  <c r="F17" i="50"/>
  <c r="F22" i="52"/>
  <c r="F9" i="13"/>
  <c r="E9" i="50"/>
  <c r="F53" i="52"/>
  <c r="F41" i="52"/>
  <c r="F33" i="52"/>
  <c r="F25" i="52"/>
  <c r="F21" i="52"/>
  <c r="E64" i="53"/>
  <c r="F20" i="50"/>
  <c r="E24" i="13"/>
  <c r="E8" i="13"/>
  <c r="F28" i="52"/>
  <c r="E17" i="13"/>
  <c r="F15" i="51"/>
  <c r="F69" i="52"/>
  <c r="E8" i="52"/>
  <c r="F20" i="51"/>
  <c r="E6" i="13"/>
  <c r="F65" i="13"/>
  <c r="E69" i="50"/>
  <c r="E61" i="50"/>
  <c r="E53" i="50"/>
  <c r="E45" i="50"/>
  <c r="E37" i="50"/>
  <c r="E29" i="50"/>
  <c r="F29" i="52"/>
  <c r="F48" i="53"/>
  <c r="F60" i="13"/>
  <c r="E13" i="50"/>
  <c r="F44" i="50"/>
  <c r="F69" i="51"/>
  <c r="F57" i="51"/>
  <c r="F53" i="51"/>
  <c r="F45" i="51"/>
  <c r="F33" i="51"/>
  <c r="F25" i="51"/>
  <c r="F21" i="51"/>
  <c r="F13" i="51"/>
  <c r="F52" i="53"/>
  <c r="F32" i="53"/>
  <c r="F28" i="53"/>
  <c r="F16" i="53"/>
  <c r="F49" i="13"/>
  <c r="F13" i="50"/>
  <c r="E49" i="50"/>
  <c r="F61" i="52"/>
  <c r="F37" i="52"/>
  <c r="F17" i="52"/>
  <c r="F13" i="13"/>
  <c r="E65" i="13"/>
  <c r="F68" i="13"/>
  <c r="F52" i="13"/>
  <c r="F36" i="13"/>
  <c r="F20" i="13"/>
  <c r="E62" i="13"/>
  <c r="F45" i="13"/>
  <c r="E66" i="50"/>
  <c r="E58" i="50"/>
  <c r="F50" i="50"/>
  <c r="F42" i="50"/>
  <c r="E34" i="50"/>
  <c r="F26" i="50"/>
  <c r="E18" i="50"/>
  <c r="E10" i="50"/>
  <c r="F49" i="50"/>
  <c r="F56" i="51"/>
  <c r="F40" i="51"/>
  <c r="E8" i="51"/>
  <c r="F38" i="52"/>
  <c r="F11" i="53"/>
  <c r="F55" i="53"/>
  <c r="F51" i="53"/>
  <c r="F12" i="13"/>
  <c r="F44" i="53"/>
  <c r="F44" i="13"/>
  <c r="F68" i="52"/>
  <c r="F64" i="52"/>
  <c r="F52" i="52"/>
  <c r="F48" i="52"/>
  <c r="F36" i="52"/>
  <c r="F32" i="52"/>
  <c r="F24" i="52"/>
  <c r="F16" i="52"/>
  <c r="F43" i="13"/>
  <c r="F27" i="13"/>
  <c r="F19" i="13"/>
  <c r="F11" i="13"/>
  <c r="E49" i="13"/>
  <c r="F35" i="13"/>
  <c r="F69" i="50"/>
  <c r="F61" i="50"/>
  <c r="F53" i="50"/>
  <c r="F45" i="50"/>
  <c r="F37" i="50"/>
  <c r="F29" i="50"/>
  <c r="F52" i="50"/>
  <c r="F63" i="51"/>
  <c r="F55" i="51"/>
  <c r="F43" i="51"/>
  <c r="F31" i="51"/>
  <c r="F27" i="51"/>
  <c r="F19" i="51"/>
  <c r="F66" i="53"/>
  <c r="F58" i="53"/>
  <c r="F50" i="53"/>
  <c r="F42" i="53"/>
  <c r="F34" i="53"/>
  <c r="F26" i="53"/>
  <c r="F14" i="53"/>
  <c r="F10" i="53"/>
  <c r="F33" i="13"/>
  <c r="E21" i="50"/>
  <c r="E57" i="50"/>
  <c r="F44" i="52"/>
  <c r="F19" i="53"/>
  <c r="F61" i="13"/>
  <c r="F67" i="13"/>
  <c r="E46" i="13"/>
  <c r="F66" i="13"/>
  <c r="E58" i="13"/>
  <c r="F50" i="13"/>
  <c r="E42" i="13"/>
  <c r="F34" i="13"/>
  <c r="E26" i="13"/>
  <c r="F18" i="13"/>
  <c r="F10" i="13"/>
  <c r="F64" i="50"/>
  <c r="F56" i="50"/>
  <c r="F48" i="50"/>
  <c r="F40" i="50"/>
  <c r="F32" i="50"/>
  <c r="F24" i="50"/>
  <c r="F16" i="50"/>
  <c r="E8" i="50"/>
  <c r="F57" i="50"/>
  <c r="F54" i="51"/>
  <c r="F30" i="51"/>
  <c r="F14" i="51"/>
  <c r="E61" i="53"/>
  <c r="F17" i="13"/>
  <c r="E33" i="13"/>
  <c r="F28" i="13"/>
  <c r="E25" i="50"/>
  <c r="F60" i="50"/>
  <c r="E7" i="52"/>
  <c r="F34" i="52"/>
  <c r="F51" i="13"/>
  <c r="E66" i="13"/>
  <c r="E50" i="13"/>
  <c r="E34" i="13"/>
  <c r="E18" i="13"/>
  <c r="F17" i="51"/>
  <c r="F20" i="52"/>
  <c r="F18" i="53"/>
  <c r="F62" i="53"/>
  <c r="E67" i="13"/>
  <c r="E42" i="50"/>
  <c r="E64" i="13"/>
  <c r="E48" i="13"/>
  <c r="E32" i="13"/>
  <c r="E16" i="13"/>
  <c r="F10" i="50"/>
  <c r="F18" i="50"/>
  <c r="F34" i="50"/>
  <c r="F58" i="50"/>
  <c r="F66" i="50"/>
  <c r="F37" i="51"/>
  <c r="F61" i="51"/>
  <c r="F22" i="53"/>
  <c r="E63" i="13"/>
  <c r="E47" i="13"/>
  <c r="E31" i="13"/>
  <c r="E15" i="13"/>
  <c r="E11" i="50"/>
  <c r="E19" i="50"/>
  <c r="E27" i="50"/>
  <c r="E35" i="50"/>
  <c r="E43" i="50"/>
  <c r="E51" i="50"/>
  <c r="E59" i="50"/>
  <c r="E67" i="50"/>
  <c r="F65" i="51"/>
  <c r="E6" i="53"/>
  <c r="E65" i="53"/>
  <c r="F14" i="13"/>
  <c r="F11" i="50"/>
  <c r="F19" i="50"/>
  <c r="F27" i="50"/>
  <c r="F35" i="50"/>
  <c r="F43" i="50"/>
  <c r="F51" i="50"/>
  <c r="F59" i="50"/>
  <c r="F67" i="50"/>
  <c r="E7" i="53"/>
  <c r="F24" i="53"/>
  <c r="F46" i="53"/>
  <c r="F22" i="51"/>
  <c r="F41" i="51"/>
  <c r="E28" i="13"/>
  <c r="F42" i="51"/>
  <c r="E44" i="13"/>
  <c r="E12" i="13"/>
  <c r="E59" i="13"/>
  <c r="E43" i="13"/>
  <c r="E27" i="13"/>
  <c r="E11" i="13"/>
  <c r="F59" i="13"/>
  <c r="F62" i="51"/>
  <c r="E49" i="53"/>
  <c r="E10" i="13"/>
  <c r="F42" i="13"/>
  <c r="F67" i="52"/>
  <c r="F59" i="52"/>
  <c r="F51" i="52"/>
  <c r="F43" i="52"/>
  <c r="F35" i="52"/>
  <c r="F27" i="52"/>
  <c r="F19" i="52"/>
  <c r="F11" i="52"/>
  <c r="F69" i="53"/>
  <c r="F53" i="53"/>
  <c r="F45" i="53"/>
  <c r="F37" i="53"/>
  <c r="F33" i="53"/>
  <c r="F21" i="53"/>
  <c r="F17" i="53"/>
  <c r="F58" i="13"/>
  <c r="E57" i="13"/>
  <c r="E41" i="13"/>
  <c r="E25" i="13"/>
  <c r="E9" i="13"/>
  <c r="E14" i="50"/>
  <c r="E22" i="50"/>
  <c r="E30" i="50"/>
  <c r="E38" i="50"/>
  <c r="E46" i="50"/>
  <c r="E54" i="50"/>
  <c r="E62" i="50"/>
  <c r="F49" i="51"/>
  <c r="F56" i="52"/>
  <c r="E56" i="13"/>
  <c r="E40" i="13"/>
  <c r="F24" i="13"/>
  <c r="F12" i="52"/>
  <c r="E13" i="53"/>
  <c r="F30" i="53"/>
  <c r="F68" i="53"/>
  <c r="F60" i="53"/>
  <c r="F56" i="53"/>
  <c r="F20" i="53"/>
  <c r="F12" i="53"/>
  <c r="E55" i="13"/>
  <c r="E39" i="13"/>
  <c r="E23" i="13"/>
  <c r="E15" i="50"/>
  <c r="E23" i="50"/>
  <c r="E31" i="50"/>
  <c r="E39" i="50"/>
  <c r="E47" i="50"/>
  <c r="E55" i="50"/>
  <c r="E63" i="50"/>
  <c r="F64" i="51"/>
  <c r="F48" i="51"/>
  <c r="F32" i="51"/>
  <c r="F16" i="51"/>
  <c r="F13" i="52"/>
  <c r="F60" i="52"/>
  <c r="F13" i="53"/>
  <c r="F54" i="53"/>
  <c r="F26" i="13"/>
  <c r="E54" i="13"/>
  <c r="E38" i="13"/>
  <c r="E22" i="13"/>
  <c r="F57" i="52"/>
  <c r="F67" i="53"/>
  <c r="F59" i="53"/>
  <c r="E52" i="53"/>
  <c r="F47" i="53"/>
  <c r="F35" i="53"/>
  <c r="F31" i="53"/>
  <c r="E53" i="13"/>
  <c r="E37" i="13"/>
  <c r="E21" i="13"/>
  <c r="E16" i="50"/>
  <c r="E24" i="50"/>
  <c r="E32" i="50"/>
  <c r="E40" i="50"/>
  <c r="E48" i="50"/>
  <c r="E56" i="50"/>
  <c r="E64" i="50"/>
  <c r="F67" i="51"/>
  <c r="F47" i="51"/>
  <c r="F39" i="51"/>
  <c r="E69" i="13"/>
  <c r="E68" i="13"/>
  <c r="E52" i="13"/>
  <c r="E36" i="13"/>
  <c r="E20" i="13"/>
  <c r="F40" i="52"/>
  <c r="E29" i="140"/>
  <c r="E45" i="140"/>
  <c r="E61" i="140"/>
  <c r="F13" i="140"/>
  <c r="F29" i="140"/>
  <c r="F45" i="140"/>
  <c r="F61" i="140"/>
  <c r="E37" i="140"/>
  <c r="E53" i="140"/>
  <c r="E69" i="140"/>
  <c r="F53" i="140"/>
  <c r="E10" i="140"/>
  <c r="E14" i="140"/>
  <c r="E18" i="140"/>
  <c r="E22" i="140"/>
  <c r="E26" i="140"/>
  <c r="E30" i="140"/>
  <c r="E34" i="140"/>
  <c r="E38" i="140"/>
  <c r="E42" i="140"/>
  <c r="E46" i="140"/>
  <c r="E50" i="140"/>
  <c r="E54" i="140"/>
  <c r="E58" i="140"/>
  <c r="E62" i="140"/>
  <c r="E66" i="140"/>
  <c r="E11" i="140"/>
  <c r="E15" i="140"/>
  <c r="E19" i="140"/>
  <c r="E23" i="140"/>
  <c r="E27" i="140"/>
  <c r="E31" i="140"/>
  <c r="E35" i="140"/>
  <c r="E39" i="140"/>
  <c r="E43" i="140"/>
  <c r="E47" i="140"/>
  <c r="E51" i="140"/>
  <c r="E55" i="140"/>
  <c r="E59" i="140"/>
  <c r="E63" i="140"/>
  <c r="E67" i="140"/>
  <c r="E12" i="140"/>
  <c r="E16" i="140"/>
  <c r="E20" i="140"/>
  <c r="E24" i="140"/>
  <c r="E28" i="140"/>
  <c r="E32" i="140"/>
  <c r="E36" i="140"/>
  <c r="E40" i="140"/>
  <c r="E44" i="140"/>
  <c r="E48" i="140"/>
  <c r="E52" i="140"/>
  <c r="E56" i="140"/>
  <c r="E60" i="140"/>
  <c r="E64" i="140"/>
  <c r="E68" i="140"/>
  <c r="F28" i="140"/>
  <c r="F32" i="140"/>
  <c r="F36" i="140"/>
  <c r="F40" i="140"/>
  <c r="F44" i="140"/>
  <c r="F48" i="140"/>
  <c r="F52" i="140"/>
  <c r="F56" i="140"/>
  <c r="F60" i="140"/>
  <c r="F64" i="140"/>
  <c r="F68" i="140"/>
  <c r="E9" i="140"/>
  <c r="E13" i="140"/>
  <c r="E17" i="140"/>
  <c r="E21" i="140"/>
  <c r="E25" i="140"/>
  <c r="E10" i="139"/>
  <c r="E14" i="139"/>
  <c r="E18" i="139"/>
  <c r="E22" i="139"/>
  <c r="E26" i="139"/>
  <c r="E30" i="139"/>
  <c r="E34" i="139"/>
  <c r="E38" i="139"/>
  <c r="E42" i="139"/>
  <c r="E46" i="139"/>
  <c r="E50" i="139"/>
  <c r="E54" i="139"/>
  <c r="E58" i="139"/>
  <c r="E62" i="139"/>
  <c r="E66" i="139"/>
  <c r="E11" i="139"/>
  <c r="E15" i="139"/>
  <c r="E19" i="139"/>
  <c r="E23" i="139"/>
  <c r="E27" i="139"/>
  <c r="E31" i="139"/>
  <c r="E35" i="139"/>
  <c r="E39" i="139"/>
  <c r="E43" i="139"/>
  <c r="E47" i="139"/>
  <c r="E51" i="139"/>
  <c r="E55" i="139"/>
  <c r="E59" i="139"/>
  <c r="E63" i="139"/>
  <c r="E67" i="139"/>
  <c r="E12" i="139"/>
  <c r="E16" i="139"/>
  <c r="E20" i="139"/>
  <c r="E24" i="139"/>
  <c r="E28" i="139"/>
  <c r="E32" i="139"/>
  <c r="E36" i="139"/>
  <c r="E40" i="139"/>
  <c r="E44" i="139"/>
  <c r="E48" i="139"/>
  <c r="E52" i="139"/>
  <c r="E56" i="139"/>
  <c r="E60" i="139"/>
  <c r="E64" i="139"/>
  <c r="E68" i="139"/>
  <c r="E9" i="139"/>
  <c r="E13" i="139"/>
  <c r="E17" i="139"/>
  <c r="E21" i="139"/>
  <c r="E25" i="139"/>
  <c r="E29" i="139"/>
  <c r="E33" i="139"/>
  <c r="E37" i="139"/>
  <c r="E41" i="139"/>
  <c r="E45" i="139"/>
  <c r="E49" i="139"/>
  <c r="E53" i="139"/>
  <c r="E57" i="139"/>
  <c r="E61" i="139"/>
  <c r="E65" i="139"/>
  <c r="E69" i="139"/>
  <c r="F63" i="53"/>
  <c r="E29" i="53"/>
  <c r="F41" i="53"/>
  <c r="E53" i="53"/>
  <c r="F29" i="53"/>
  <c r="F43" i="53"/>
  <c r="E45" i="53"/>
  <c r="E21" i="53"/>
  <c r="E57" i="53"/>
  <c r="E68" i="53"/>
  <c r="E69" i="53"/>
  <c r="E37" i="53"/>
  <c r="E60" i="53"/>
  <c r="E10" i="53"/>
  <c r="E14" i="53"/>
  <c r="E18" i="53"/>
  <c r="E22" i="53"/>
  <c r="E26" i="53"/>
  <c r="E30" i="53"/>
  <c r="E34" i="53"/>
  <c r="E38" i="53"/>
  <c r="E42" i="53"/>
  <c r="E46" i="53"/>
  <c r="E50" i="53"/>
  <c r="E54" i="53"/>
  <c r="E58" i="53"/>
  <c r="E62" i="53"/>
  <c r="E66" i="53"/>
  <c r="E11" i="53"/>
  <c r="E15" i="53"/>
  <c r="E19" i="53"/>
  <c r="E23" i="53"/>
  <c r="E27" i="53"/>
  <c r="E31" i="53"/>
  <c r="E35" i="53"/>
  <c r="E39" i="53"/>
  <c r="E43" i="53"/>
  <c r="E47" i="53"/>
  <c r="E51" i="53"/>
  <c r="E55" i="53"/>
  <c r="E59" i="53"/>
  <c r="E63" i="53"/>
  <c r="E67" i="53"/>
  <c r="E12" i="53"/>
  <c r="E16" i="53"/>
  <c r="E20" i="53"/>
  <c r="E24" i="53"/>
  <c r="E28" i="53"/>
  <c r="E32" i="53"/>
  <c r="E36" i="53"/>
  <c r="E40" i="53"/>
  <c r="F40" i="53"/>
  <c r="F9" i="52"/>
  <c r="E10" i="52"/>
  <c r="E14" i="52"/>
  <c r="E18" i="52"/>
  <c r="E22" i="52"/>
  <c r="E26" i="52"/>
  <c r="E30" i="52"/>
  <c r="E34" i="52"/>
  <c r="E38" i="52"/>
  <c r="E42" i="52"/>
  <c r="E46" i="52"/>
  <c r="E50" i="52"/>
  <c r="E54" i="52"/>
  <c r="E58" i="52"/>
  <c r="E62" i="52"/>
  <c r="E66" i="52"/>
  <c r="E6" i="52"/>
  <c r="E11" i="52"/>
  <c r="E15" i="52"/>
  <c r="E19" i="52"/>
  <c r="E23" i="52"/>
  <c r="E27" i="52"/>
  <c r="E31" i="52"/>
  <c r="E35" i="52"/>
  <c r="E39" i="52"/>
  <c r="E43" i="52"/>
  <c r="E47" i="52"/>
  <c r="E51" i="52"/>
  <c r="E55" i="52"/>
  <c r="E59" i="52"/>
  <c r="E63" i="52"/>
  <c r="E67" i="52"/>
  <c r="E12" i="52"/>
  <c r="E16" i="52"/>
  <c r="E20" i="52"/>
  <c r="E24" i="52"/>
  <c r="E28" i="52"/>
  <c r="E32" i="52"/>
  <c r="E36" i="52"/>
  <c r="E40" i="52"/>
  <c r="E44" i="52"/>
  <c r="E48" i="52"/>
  <c r="E52" i="52"/>
  <c r="E56" i="52"/>
  <c r="E60" i="52"/>
  <c r="E64" i="52"/>
  <c r="E68" i="52"/>
  <c r="E9" i="52"/>
  <c r="E13" i="52"/>
  <c r="E17" i="52"/>
  <c r="E21" i="52"/>
  <c r="E25" i="52"/>
  <c r="E29" i="52"/>
  <c r="E33" i="52"/>
  <c r="E37" i="52"/>
  <c r="E41" i="52"/>
  <c r="E45" i="52"/>
  <c r="E49" i="52"/>
  <c r="E53" i="52"/>
  <c r="E57" i="52"/>
  <c r="E61" i="52"/>
  <c r="E65" i="52"/>
  <c r="E69" i="52"/>
  <c r="F12" i="51"/>
  <c r="F28" i="51"/>
  <c r="F44" i="51"/>
  <c r="F60" i="51"/>
  <c r="F9" i="51"/>
  <c r="E10" i="51"/>
  <c r="E14" i="51"/>
  <c r="E18" i="51"/>
  <c r="E22" i="51"/>
  <c r="E26" i="51"/>
  <c r="E30" i="51"/>
  <c r="E34" i="51"/>
  <c r="E38" i="51"/>
  <c r="E42" i="51"/>
  <c r="E46" i="51"/>
  <c r="E50" i="51"/>
  <c r="E54" i="51"/>
  <c r="E58" i="51"/>
  <c r="E62" i="51"/>
  <c r="E66" i="51"/>
  <c r="E6" i="51"/>
  <c r="E11" i="51"/>
  <c r="E15" i="51"/>
  <c r="E19" i="51"/>
  <c r="E23" i="51"/>
  <c r="E27" i="51"/>
  <c r="E31" i="51"/>
  <c r="E35" i="51"/>
  <c r="E39" i="51"/>
  <c r="E43" i="51"/>
  <c r="E47" i="51"/>
  <c r="E51" i="51"/>
  <c r="E55" i="51"/>
  <c r="E59" i="51"/>
  <c r="E63" i="51"/>
  <c r="E67" i="51"/>
  <c r="E12" i="51"/>
  <c r="E16" i="51"/>
  <c r="E20" i="51"/>
  <c r="E24" i="51"/>
  <c r="E28" i="51"/>
  <c r="E32" i="51"/>
  <c r="E36" i="51"/>
  <c r="E40" i="51"/>
  <c r="E44" i="51"/>
  <c r="E48" i="51"/>
  <c r="E52" i="51"/>
  <c r="E56" i="51"/>
  <c r="E60" i="51"/>
  <c r="E64" i="51"/>
  <c r="E68" i="51"/>
  <c r="E9" i="51"/>
  <c r="E13" i="51"/>
  <c r="E17" i="51"/>
  <c r="E21" i="51"/>
  <c r="E25" i="51"/>
  <c r="E29" i="51"/>
  <c r="E33" i="51"/>
  <c r="E37" i="51"/>
  <c r="E41" i="51"/>
  <c r="E45" i="51"/>
  <c r="E49" i="51"/>
  <c r="E53" i="51"/>
  <c r="E57" i="51"/>
  <c r="E61" i="51"/>
  <c r="E65" i="51"/>
  <c r="E69" i="51"/>
  <c r="F84" i="148" l="1"/>
  <c r="F84" i="157"/>
  <c r="F83" i="157"/>
  <c r="F83" i="155"/>
  <c r="F83" i="153"/>
  <c r="F83" i="151"/>
  <c r="F83" i="148"/>
  <c r="F84" i="156"/>
  <c r="F84" i="152"/>
  <c r="F84" i="150"/>
  <c r="F84" i="149"/>
  <c r="F84" i="155"/>
  <c r="F83" i="149"/>
  <c r="F84" i="153"/>
  <c r="F84" i="151"/>
  <c r="F84" i="158"/>
  <c r="F84" i="154"/>
  <c r="F83" i="158"/>
  <c r="F83" i="156"/>
  <c r="F83" i="154"/>
  <c r="F83" i="152"/>
  <c r="F83" i="150"/>
  <c r="F82" i="148" l="1"/>
  <c r="F82" i="149"/>
  <c r="F82" i="150"/>
  <c r="F82" i="151"/>
  <c r="F82" i="152"/>
  <c r="F82" i="153"/>
  <c r="F82" i="154"/>
  <c r="F82" i="155"/>
  <c r="F82" i="156"/>
  <c r="F82" i="157"/>
  <c r="F82" i="158"/>
  <c r="F81" i="158" l="1"/>
  <c r="F81" i="157"/>
  <c r="F81" i="155" l="1"/>
  <c r="F81" i="156"/>
  <c r="F81" i="153"/>
  <c r="F81" i="148"/>
  <c r="F81" i="152"/>
  <c r="F81" i="149"/>
  <c r="F81" i="150"/>
  <c r="F81" i="154"/>
  <c r="F81" i="151"/>
  <c r="F80" i="155" l="1"/>
  <c r="F80" i="152"/>
  <c r="F80" i="150"/>
  <c r="F80" i="149"/>
  <c r="F80" i="148"/>
  <c r="F80" i="154" l="1"/>
  <c r="F80" i="156"/>
  <c r="F80" i="157"/>
  <c r="F80" i="151"/>
  <c r="F80" i="153"/>
  <c r="F80" i="158"/>
  <c r="F78" i="157" l="1"/>
  <c r="F78" i="152"/>
  <c r="F78" i="148"/>
  <c r="F79" i="154"/>
  <c r="F78" i="158"/>
  <c r="F78" i="149"/>
  <c r="F78" i="153"/>
  <c r="F79" i="156"/>
  <c r="F78" i="156"/>
  <c r="F79" i="150"/>
  <c r="F78" i="151"/>
  <c r="F78" i="150"/>
  <c r="F78" i="154"/>
  <c r="F79" i="157"/>
  <c r="F79" i="158"/>
  <c r="F79" i="155"/>
  <c r="F78" i="155"/>
  <c r="F79" i="153"/>
  <c r="F79" i="152"/>
  <c r="F79" i="151"/>
  <c r="F79" i="148"/>
  <c r="F77" i="155" l="1"/>
  <c r="F77" i="153" l="1"/>
  <c r="F77" i="158"/>
  <c r="F77" i="154"/>
  <c r="F77" i="152"/>
  <c r="F77" i="150"/>
  <c r="F77" i="157"/>
  <c r="F77" i="149"/>
  <c r="F77" i="148"/>
  <c r="F77" i="156"/>
  <c r="F77" i="151"/>
  <c r="F76" i="158" l="1"/>
  <c r="F28" i="158"/>
  <c r="F23" i="158"/>
  <c r="F13" i="158"/>
  <c r="F8" i="158"/>
  <c r="F75" i="158"/>
  <c r="F73" i="158"/>
  <c r="F68" i="158"/>
  <c r="F63" i="158"/>
  <c r="F58" i="158"/>
  <c r="F57" i="158"/>
  <c r="F43" i="158"/>
  <c r="F73" i="157"/>
  <c r="F63" i="157"/>
  <c r="F58" i="157"/>
  <c r="F53" i="157"/>
  <c r="F38" i="157"/>
  <c r="F36" i="157"/>
  <c r="F18" i="157"/>
  <c r="F13" i="157"/>
  <c r="F12" i="157"/>
  <c r="F76" i="157"/>
  <c r="F66" i="157"/>
  <c r="F61" i="157"/>
  <c r="F56" i="157"/>
  <c r="F51" i="157"/>
  <c r="F75" i="156"/>
  <c r="F72" i="156"/>
  <c r="F66" i="156"/>
  <c r="F62" i="156"/>
  <c r="F58" i="156"/>
  <c r="F52" i="156"/>
  <c r="F41" i="156"/>
  <c r="F32" i="156"/>
  <c r="F27" i="156"/>
  <c r="F22" i="156"/>
  <c r="F17" i="156"/>
  <c r="F12" i="156"/>
  <c r="F8" i="156"/>
  <c r="F71" i="156"/>
  <c r="F53" i="156"/>
  <c r="F47" i="156"/>
  <c r="F43" i="156"/>
  <c r="F73" i="155"/>
  <c r="F68" i="155"/>
  <c r="F58" i="155"/>
  <c r="F53" i="155"/>
  <c r="F28" i="155"/>
  <c r="F68" i="154"/>
  <c r="F56" i="154"/>
  <c r="F53" i="154"/>
  <c r="F33" i="154"/>
  <c r="F23" i="154"/>
  <c r="F11" i="154"/>
  <c r="F8" i="154"/>
  <c r="F76" i="154"/>
  <c r="F61" i="154"/>
  <c r="F57" i="154"/>
  <c r="F47" i="154"/>
  <c r="F18" i="154"/>
  <c r="F73" i="153"/>
  <c r="F68" i="153"/>
  <c r="F66" i="153"/>
  <c r="F58" i="153"/>
  <c r="F51" i="153"/>
  <c r="F46" i="153"/>
  <c r="F41" i="153"/>
  <c r="F36" i="153"/>
  <c r="F31" i="153"/>
  <c r="F28" i="153"/>
  <c r="F26" i="153"/>
  <c r="F13" i="153"/>
  <c r="F11" i="153"/>
  <c r="F8" i="153"/>
  <c r="F76" i="152"/>
  <c r="F73" i="152"/>
  <c r="F71" i="152"/>
  <c r="F68" i="152"/>
  <c r="F66" i="152"/>
  <c r="F63" i="152"/>
  <c r="F62" i="152"/>
  <c r="F57" i="152"/>
  <c r="F56" i="152"/>
  <c r="F51" i="152"/>
  <c r="F38" i="152"/>
  <c r="F21" i="152"/>
  <c r="F13" i="152"/>
  <c r="F75" i="151"/>
  <c r="F68" i="151"/>
  <c r="F46" i="151"/>
  <c r="F41" i="151"/>
  <c r="F36" i="151"/>
  <c r="F28" i="151"/>
  <c r="F21" i="151"/>
  <c r="F18" i="151"/>
  <c r="F73" i="151"/>
  <c r="F76" i="150"/>
  <c r="F75" i="150"/>
  <c r="F71" i="150"/>
  <c r="F66" i="150"/>
  <c r="F61" i="150"/>
  <c r="F56" i="150"/>
  <c r="F51" i="150"/>
  <c r="F41" i="150"/>
  <c r="F18" i="150"/>
  <c r="F46" i="150"/>
  <c r="F73" i="149"/>
  <c r="F68" i="149"/>
  <c r="F63" i="149"/>
  <c r="F58" i="149"/>
  <c r="F53" i="149"/>
  <c r="F50" i="149"/>
  <c r="F48" i="149"/>
  <c r="F43" i="149"/>
  <c r="F38" i="149"/>
  <c r="F33" i="149"/>
  <c r="F28" i="149"/>
  <c r="F23" i="149"/>
  <c r="F18" i="149"/>
  <c r="F13" i="149"/>
  <c r="F8" i="149"/>
  <c r="F6" i="149"/>
  <c r="F43" i="157" l="1"/>
  <c r="F48" i="157"/>
  <c r="F23" i="150"/>
  <c r="F48" i="150"/>
  <c r="F37" i="152"/>
  <c r="F15" i="157"/>
  <c r="F25" i="157"/>
  <c r="F75" i="157"/>
  <c r="F53" i="150"/>
  <c r="F13" i="154"/>
  <c r="F28" i="154"/>
  <c r="F43" i="154"/>
  <c r="F58" i="154"/>
  <c r="F63" i="154"/>
  <c r="F73" i="154"/>
  <c r="F36" i="156"/>
  <c r="F46" i="156"/>
  <c r="F51" i="156"/>
  <c r="F76" i="156"/>
  <c r="F43" i="150"/>
  <c r="F68" i="150"/>
  <c r="F20" i="149"/>
  <c r="F55" i="149"/>
  <c r="F60" i="149"/>
  <c r="F75" i="149"/>
  <c r="F25" i="150"/>
  <c r="F30" i="150"/>
  <c r="F18" i="153"/>
  <c r="F33" i="153"/>
  <c r="F38" i="153"/>
  <c r="F63" i="153"/>
  <c r="F11" i="156"/>
  <c r="F31" i="156"/>
  <c r="F21" i="157"/>
  <c r="F31" i="157"/>
  <c r="F41" i="157"/>
  <c r="F46" i="157"/>
  <c r="F71" i="157"/>
  <c r="F48" i="158"/>
  <c r="F21" i="150"/>
  <c r="F11" i="150"/>
  <c r="F31" i="149"/>
  <c r="F46" i="149"/>
  <c r="F66" i="149"/>
  <c r="F8" i="152"/>
  <c r="F33" i="152"/>
  <c r="F43" i="152"/>
  <c r="F6" i="150"/>
  <c r="F16" i="150"/>
  <c r="F31" i="150"/>
  <c r="F11" i="149"/>
  <c r="F21" i="149"/>
  <c r="F41" i="149"/>
  <c r="F56" i="149"/>
  <c r="F71" i="149"/>
  <c r="F25" i="152"/>
  <c r="F75" i="152"/>
  <c r="F25" i="155"/>
  <c r="F75" i="155"/>
  <c r="F45" i="158"/>
  <c r="F10" i="153"/>
  <c r="F60" i="153"/>
  <c r="F56" i="151"/>
  <c r="F66" i="151"/>
  <c r="F71" i="151"/>
  <c r="F21" i="154"/>
  <c r="F31" i="154"/>
  <c r="F41" i="154"/>
  <c r="F46" i="154"/>
  <c r="F71" i="154"/>
  <c r="F23" i="156"/>
  <c r="F28" i="156"/>
  <c r="F33" i="156"/>
  <c r="F73" i="156"/>
  <c r="F16" i="154"/>
  <c r="F36" i="154"/>
  <c r="F5" i="155"/>
  <c r="F16" i="155"/>
  <c r="F46" i="155"/>
  <c r="F51" i="155"/>
  <c r="F56" i="155"/>
  <c r="F61" i="155"/>
  <c r="F66" i="155"/>
  <c r="F71" i="155"/>
  <c r="F6" i="158"/>
  <c r="F26" i="158"/>
  <c r="F31" i="158"/>
  <c r="F36" i="158"/>
  <c r="F46" i="158"/>
  <c r="F56" i="158"/>
  <c r="F66" i="158"/>
  <c r="F71" i="158"/>
  <c r="F72" i="151"/>
  <c r="F7" i="154"/>
  <c r="F12" i="154"/>
  <c r="F17" i="154"/>
  <c r="F22" i="154"/>
  <c r="F27" i="154"/>
  <c r="F32" i="154"/>
  <c r="F37" i="154"/>
  <c r="F42" i="154"/>
  <c r="F67" i="154"/>
  <c r="F72" i="154"/>
  <c r="F31" i="152"/>
  <c r="F20" i="157"/>
  <c r="F23" i="151"/>
  <c r="F63" i="151"/>
  <c r="F70" i="152"/>
  <c r="F58" i="151"/>
  <c r="F61" i="152"/>
  <c r="F46" i="152"/>
  <c r="F35" i="154"/>
  <c r="F13" i="150"/>
  <c r="F38" i="150"/>
  <c r="F58" i="150"/>
  <c r="F63" i="150"/>
  <c r="F73" i="150"/>
  <c r="F50" i="154"/>
  <c r="F75" i="154"/>
  <c r="F37" i="149"/>
  <c r="F17" i="149"/>
  <c r="F27" i="149"/>
  <c r="F7" i="149"/>
  <c r="F22" i="149"/>
  <c r="F42" i="149"/>
  <c r="F52" i="149"/>
  <c r="F62" i="149"/>
  <c r="F25" i="151"/>
  <c r="F11" i="151"/>
  <c r="F31" i="151"/>
  <c r="F26" i="150"/>
  <c r="F25" i="156"/>
  <c r="F60" i="151"/>
  <c r="F20" i="152"/>
  <c r="F8" i="151"/>
  <c r="F33" i="151"/>
  <c r="F38" i="151"/>
  <c r="F43" i="151"/>
  <c r="F53" i="151"/>
  <c r="F6" i="152"/>
  <c r="F11" i="152"/>
  <c r="F16" i="152"/>
  <c r="F36" i="152"/>
  <c r="F41" i="152"/>
  <c r="F66" i="154"/>
  <c r="F7" i="155"/>
  <c r="F17" i="155"/>
  <c r="F42" i="155"/>
  <c r="F52" i="155"/>
  <c r="F62" i="155"/>
  <c r="F67" i="155"/>
  <c r="F11" i="157"/>
  <c r="F17" i="158"/>
  <c r="F37" i="158"/>
  <c r="F47" i="158"/>
  <c r="F52" i="158"/>
  <c r="F67" i="158"/>
  <c r="F72" i="158"/>
  <c r="F8" i="150"/>
  <c r="F28" i="150"/>
  <c r="F33" i="150"/>
  <c r="F16" i="149"/>
  <c r="F26" i="149"/>
  <c r="F36" i="149"/>
  <c r="F76" i="149"/>
  <c r="F5" i="151"/>
  <c r="F12" i="152"/>
  <c r="F17" i="152"/>
  <c r="F42" i="152"/>
  <c r="F47" i="152"/>
  <c r="F52" i="152"/>
  <c r="F72" i="152"/>
  <c r="F75" i="153"/>
  <c r="F43" i="155"/>
  <c r="F48" i="155"/>
  <c r="F63" i="155"/>
  <c r="F37" i="156"/>
  <c r="F42" i="156"/>
  <c r="F57" i="156"/>
  <c r="F67" i="156"/>
  <c r="F7" i="157"/>
  <c r="F22" i="157"/>
  <c r="F27" i="157"/>
  <c r="F32" i="157"/>
  <c r="F37" i="157"/>
  <c r="F42" i="157"/>
  <c r="F52" i="157"/>
  <c r="F57" i="157"/>
  <c r="F62" i="157"/>
  <c r="F67" i="157"/>
  <c r="F18" i="158"/>
  <c r="F38" i="158"/>
  <c r="F53" i="158"/>
  <c r="F38" i="154"/>
  <c r="F48" i="154"/>
  <c r="F71" i="153"/>
  <c r="F56" i="153"/>
  <c r="F76" i="153"/>
  <c r="F7" i="152"/>
  <c r="F27" i="152"/>
  <c r="F8" i="155"/>
  <c r="F13" i="155"/>
  <c r="F18" i="155"/>
  <c r="F23" i="155"/>
  <c r="F33" i="155"/>
  <c r="F38" i="155"/>
  <c r="F18" i="156"/>
  <c r="F38" i="156"/>
  <c r="F23" i="157"/>
  <c r="F28" i="157"/>
  <c r="F68" i="157"/>
  <c r="F76" i="151"/>
  <c r="F18" i="152"/>
  <c r="F53" i="152"/>
  <c r="F21" i="153"/>
  <c r="F12" i="150"/>
  <c r="F7" i="153"/>
  <c r="F12" i="153"/>
  <c r="F17" i="153"/>
  <c r="F22" i="153"/>
  <c r="F27" i="153"/>
  <c r="F32" i="153"/>
  <c r="F37" i="153"/>
  <c r="F42" i="153"/>
  <c r="F47" i="153"/>
  <c r="F52" i="153"/>
  <c r="F57" i="153"/>
  <c r="F62" i="153"/>
  <c r="F67" i="153"/>
  <c r="F20" i="154"/>
  <c r="F30" i="154"/>
  <c r="F60" i="154"/>
  <c r="F63" i="156"/>
  <c r="F68" i="156"/>
  <c r="F67" i="149"/>
  <c r="F26" i="151"/>
  <c r="F23" i="152"/>
  <c r="F48" i="152"/>
  <c r="F28" i="152"/>
  <c r="F58" i="152"/>
  <c r="F35" i="158"/>
  <c r="F5" i="156"/>
  <c r="F23" i="153"/>
  <c r="F43" i="153"/>
  <c r="F48" i="153"/>
  <c r="F53" i="153"/>
  <c r="F26" i="154"/>
  <c r="F51" i="154"/>
  <c r="F11" i="155"/>
  <c r="F31" i="155"/>
  <c r="F36" i="155"/>
  <c r="F41" i="155"/>
  <c r="F26" i="157"/>
  <c r="F16" i="158"/>
  <c r="F21" i="158"/>
  <c r="F41" i="158"/>
  <c r="F51" i="158"/>
  <c r="F22" i="151"/>
  <c r="F47" i="151"/>
  <c r="F35" i="156"/>
  <c r="F6" i="156"/>
  <c r="F16" i="156"/>
  <c r="F21" i="156"/>
  <c r="F56" i="156"/>
  <c r="F7" i="151"/>
  <c r="F12" i="151"/>
  <c r="F27" i="151"/>
  <c r="F37" i="151"/>
  <c r="F42" i="151"/>
  <c r="F52" i="151"/>
  <c r="F57" i="151"/>
  <c r="F62" i="151"/>
  <c r="F17" i="150"/>
  <c r="F22" i="150"/>
  <c r="F27" i="150"/>
  <c r="F32" i="150"/>
  <c r="F37" i="150"/>
  <c r="F42" i="150"/>
  <c r="F47" i="150"/>
  <c r="F52" i="150"/>
  <c r="F57" i="150"/>
  <c r="F62" i="150"/>
  <c r="F67" i="150"/>
  <c r="F6" i="154"/>
  <c r="F6" i="155"/>
  <c r="F21" i="155"/>
  <c r="F26" i="155"/>
  <c r="F26" i="156"/>
  <c r="F61" i="156"/>
  <c r="F11" i="158"/>
  <c r="F25" i="158"/>
  <c r="F12" i="158"/>
  <c r="F61" i="158"/>
  <c r="F27" i="158"/>
  <c r="F62" i="158"/>
  <c r="F5" i="158"/>
  <c r="F30" i="158"/>
  <c r="F32" i="158"/>
  <c r="F22" i="158"/>
  <c r="F70" i="158"/>
  <c r="F10" i="158"/>
  <c r="F42" i="158"/>
  <c r="F7" i="158"/>
  <c r="F55" i="158"/>
  <c r="F20" i="158"/>
  <c r="F33" i="158"/>
  <c r="F65" i="158"/>
  <c r="F40" i="158"/>
  <c r="F50" i="158"/>
  <c r="F15" i="158"/>
  <c r="F60" i="158"/>
  <c r="F72" i="157"/>
  <c r="F47" i="157"/>
  <c r="F35" i="157"/>
  <c r="F6" i="157"/>
  <c r="F70" i="157"/>
  <c r="F16" i="157"/>
  <c r="F45" i="157"/>
  <c r="F10" i="157"/>
  <c r="F55" i="157"/>
  <c r="F17" i="157"/>
  <c r="F33" i="157"/>
  <c r="F65" i="157"/>
  <c r="F30" i="157"/>
  <c r="F8" i="157"/>
  <c r="F40" i="157"/>
  <c r="F5" i="157"/>
  <c r="F50" i="157"/>
  <c r="F60" i="157"/>
  <c r="F70" i="156"/>
  <c r="F48" i="156"/>
  <c r="F13" i="156"/>
  <c r="F45" i="156"/>
  <c r="F10" i="156"/>
  <c r="F7" i="156"/>
  <c r="F55" i="156"/>
  <c r="F20" i="156"/>
  <c r="F65" i="156"/>
  <c r="F30" i="156"/>
  <c r="F40" i="156"/>
  <c r="F50" i="156"/>
  <c r="F15" i="156"/>
  <c r="F60" i="156"/>
  <c r="F57" i="155"/>
  <c r="F47" i="155"/>
  <c r="F12" i="155"/>
  <c r="F37" i="155"/>
  <c r="F72" i="155"/>
  <c r="F27" i="155"/>
  <c r="F76" i="155"/>
  <c r="F22" i="155"/>
  <c r="F70" i="155"/>
  <c r="F35" i="155"/>
  <c r="F32" i="155"/>
  <c r="F45" i="155"/>
  <c r="F10" i="155"/>
  <c r="F55" i="155"/>
  <c r="F20" i="155"/>
  <c r="F65" i="155"/>
  <c r="F30" i="155"/>
  <c r="F40" i="155"/>
  <c r="F50" i="155"/>
  <c r="F15" i="155"/>
  <c r="F60" i="155"/>
  <c r="F15" i="154"/>
  <c r="F25" i="154"/>
  <c r="F70" i="154"/>
  <c r="F45" i="154"/>
  <c r="F10" i="154"/>
  <c r="F55" i="154"/>
  <c r="F52" i="154"/>
  <c r="F65" i="154"/>
  <c r="F62" i="154"/>
  <c r="F40" i="154"/>
  <c r="F5" i="154"/>
  <c r="F15" i="153"/>
  <c r="F25" i="153"/>
  <c r="F5" i="153"/>
  <c r="F72" i="153"/>
  <c r="F6" i="153"/>
  <c r="F70" i="153"/>
  <c r="F35" i="153"/>
  <c r="F16" i="153"/>
  <c r="F45" i="153"/>
  <c r="F61" i="153"/>
  <c r="F55" i="153"/>
  <c r="F20" i="153"/>
  <c r="F65" i="153"/>
  <c r="F30" i="153"/>
  <c r="F40" i="153"/>
  <c r="F50" i="153"/>
  <c r="F26" i="152"/>
  <c r="F35" i="152"/>
  <c r="F67" i="152"/>
  <c r="F32" i="152"/>
  <c r="F22" i="152"/>
  <c r="F45" i="152"/>
  <c r="F10" i="152"/>
  <c r="F55" i="152"/>
  <c r="F65" i="152"/>
  <c r="F30" i="152"/>
  <c r="F40" i="152"/>
  <c r="F5" i="152"/>
  <c r="F50" i="152"/>
  <c r="F15" i="152"/>
  <c r="F60" i="152"/>
  <c r="F15" i="151"/>
  <c r="F6" i="151"/>
  <c r="F70" i="151"/>
  <c r="F35" i="151"/>
  <c r="F51" i="151"/>
  <c r="F67" i="151"/>
  <c r="F16" i="151"/>
  <c r="F32" i="151"/>
  <c r="F48" i="151"/>
  <c r="F45" i="151"/>
  <c r="F61" i="151"/>
  <c r="F13" i="151"/>
  <c r="F10" i="151"/>
  <c r="F55" i="151"/>
  <c r="F20" i="151"/>
  <c r="F17" i="151"/>
  <c r="F65" i="151"/>
  <c r="F30" i="151"/>
  <c r="F40" i="151"/>
  <c r="F50" i="151"/>
  <c r="F36" i="150"/>
  <c r="F72" i="150"/>
  <c r="F70" i="150"/>
  <c r="F35" i="150"/>
  <c r="F45" i="150"/>
  <c r="F10" i="150"/>
  <c r="F7" i="150"/>
  <c r="F55" i="150"/>
  <c r="F20" i="150"/>
  <c r="F65" i="150"/>
  <c r="F40" i="150"/>
  <c r="F50" i="150"/>
  <c r="F5" i="150"/>
  <c r="F15" i="150"/>
  <c r="F60" i="150"/>
  <c r="F12" i="149"/>
  <c r="F47" i="149"/>
  <c r="F15" i="149"/>
  <c r="F72" i="149"/>
  <c r="F5" i="149"/>
  <c r="F32" i="149"/>
  <c r="F25" i="149"/>
  <c r="F57" i="149"/>
  <c r="F70" i="149"/>
  <c r="F35" i="149"/>
  <c r="F51" i="149"/>
  <c r="F45" i="149"/>
  <c r="F61" i="149"/>
  <c r="F10" i="149"/>
  <c r="F65" i="149"/>
  <c r="F30" i="149"/>
  <c r="F40" i="149"/>
  <c r="F76" i="148"/>
  <c r="F59" i="158" l="1"/>
  <c r="F54" i="156"/>
  <c r="F34" i="156"/>
  <c r="F54" i="157"/>
  <c r="F79" i="149"/>
  <c r="F44" i="157"/>
  <c r="F64" i="154"/>
  <c r="F69" i="150"/>
  <c r="F14" i="154"/>
  <c r="F49" i="158"/>
  <c r="F69" i="157"/>
  <c r="F29" i="157"/>
  <c r="F44" i="156"/>
  <c r="F9" i="155"/>
  <c r="F24" i="154"/>
  <c r="F64" i="153"/>
  <c r="F39" i="153"/>
  <c r="F64" i="152"/>
  <c r="F74" i="151"/>
  <c r="F29" i="149"/>
  <c r="F19" i="149"/>
  <c r="F29" i="151"/>
  <c r="F39" i="154"/>
  <c r="F39" i="158"/>
  <c r="F44" i="150"/>
  <c r="F34" i="154"/>
  <c r="F39" i="152"/>
  <c r="F14" i="153"/>
  <c r="F29" i="153"/>
  <c r="F24" i="149"/>
  <c r="F74" i="152"/>
  <c r="F9" i="152"/>
  <c r="F59" i="154"/>
  <c r="F39" i="149"/>
  <c r="F44" i="152"/>
  <c r="F19" i="158"/>
  <c r="F54" i="149"/>
  <c r="F64" i="155"/>
  <c r="F39" i="156"/>
  <c r="F74" i="158"/>
  <c r="F59" i="157"/>
  <c r="F24" i="157"/>
  <c r="F14" i="157"/>
  <c r="F29" i="156"/>
  <c r="F74" i="156"/>
  <c r="F19" i="155"/>
  <c r="F54" i="155"/>
  <c r="F49" i="154"/>
  <c r="F74" i="154"/>
  <c r="F9" i="154"/>
  <c r="F19" i="154"/>
  <c r="F44" i="154"/>
  <c r="F69" i="154"/>
  <c r="F54" i="153"/>
  <c r="F69" i="153"/>
  <c r="F59" i="153"/>
  <c r="F49" i="153"/>
  <c r="F49" i="152"/>
  <c r="F19" i="152"/>
  <c r="F64" i="151"/>
  <c r="F39" i="151"/>
  <c r="F44" i="151"/>
  <c r="F9" i="151"/>
  <c r="F54" i="150"/>
  <c r="F34" i="150"/>
  <c r="F44" i="149"/>
  <c r="F69" i="149"/>
  <c r="F59" i="149"/>
  <c r="F64" i="149"/>
  <c r="F14" i="156"/>
  <c r="F29" i="150"/>
  <c r="F9" i="149"/>
  <c r="F64" i="156"/>
  <c r="F59" i="150"/>
  <c r="F19" i="156"/>
  <c r="F49" i="150"/>
  <c r="F24" i="151"/>
  <c r="F69" i="158"/>
  <c r="F24" i="152"/>
  <c r="F59" i="151"/>
  <c r="F29" i="155"/>
  <c r="F54" i="152"/>
  <c r="F44" i="155"/>
  <c r="F64" i="157"/>
  <c r="F49" i="149"/>
  <c r="F14" i="150"/>
  <c r="F29" i="158"/>
  <c r="F74" i="157"/>
  <c r="F54" i="158"/>
  <c r="F69" i="156"/>
  <c r="F64" i="150"/>
  <c r="F9" i="153"/>
  <c r="F54" i="154"/>
  <c r="F24" i="156"/>
  <c r="F39" i="157"/>
  <c r="F34" i="155"/>
  <c r="F59" i="156"/>
  <c r="F19" i="150"/>
  <c r="F34" i="149"/>
  <c r="F49" i="151"/>
  <c r="F29" i="152"/>
  <c r="F69" i="155"/>
  <c r="F9" i="156"/>
  <c r="F24" i="158"/>
  <c r="F39" i="150"/>
  <c r="F69" i="152"/>
  <c r="F59" i="152"/>
  <c r="F34" i="153"/>
  <c r="F44" i="153"/>
  <c r="F14" i="152"/>
  <c r="F24" i="150"/>
  <c r="F24" i="153"/>
  <c r="F29" i="154"/>
  <c r="F34" i="158"/>
  <c r="F19" i="151"/>
  <c r="F59" i="155"/>
  <c r="F49" i="156"/>
  <c r="F14" i="149"/>
  <c r="F49" i="155"/>
  <c r="F14" i="158"/>
  <c r="F49" i="157"/>
  <c r="F74" i="150"/>
  <c r="F19" i="153"/>
  <c r="F19" i="157"/>
  <c r="F14" i="151"/>
  <c r="F74" i="153"/>
  <c r="F64" i="158"/>
  <c r="F9" i="158"/>
  <c r="F44" i="158"/>
  <c r="F34" i="157"/>
  <c r="F9" i="157"/>
  <c r="F24" i="155"/>
  <c r="F14" i="155"/>
  <c r="F39" i="155"/>
  <c r="F74" i="155"/>
  <c r="F34" i="152"/>
  <c r="F54" i="151"/>
  <c r="F34" i="151"/>
  <c r="F69" i="151"/>
  <c r="F9" i="150"/>
  <c r="F74" i="149"/>
  <c r="F75" i="148" l="1"/>
  <c r="F73" i="148" l="1"/>
  <c r="F72" i="148" l="1"/>
  <c r="F71" i="148" l="1"/>
  <c r="F70" i="148" l="1"/>
  <c r="F74" i="148" s="1"/>
  <c r="F68" i="148" l="1"/>
  <c r="F67" i="148" l="1"/>
  <c r="F66" i="148" l="1"/>
  <c r="F7" i="148"/>
  <c r="F10" i="148"/>
  <c r="F15" i="148"/>
  <c r="F17" i="148"/>
  <c r="F21" i="148"/>
  <c r="F27" i="148"/>
  <c r="F30" i="148"/>
  <c r="F32" i="148"/>
  <c r="F38" i="148"/>
  <c r="F42" i="148"/>
  <c r="F46" i="148"/>
  <c r="F36" i="148"/>
  <c r="F23" i="148"/>
  <c r="F12" i="148"/>
  <c r="F48" i="148" l="1"/>
  <c r="F43" i="148"/>
  <c r="F41" i="148"/>
  <c r="F37" i="148"/>
  <c r="F33" i="148"/>
  <c r="F31" i="148"/>
  <c r="F28" i="148"/>
  <c r="F26" i="148"/>
  <c r="F22" i="148"/>
  <c r="F18" i="148"/>
  <c r="F16" i="148"/>
  <c r="F13" i="148"/>
  <c r="F11" i="148"/>
  <c r="F8" i="148"/>
  <c r="F5" i="148"/>
  <c r="F47" i="148"/>
  <c r="F6" i="148"/>
  <c r="F51" i="148"/>
  <c r="F52" i="148"/>
  <c r="F53" i="148"/>
  <c r="F56" i="148"/>
  <c r="F57" i="148"/>
  <c r="F58" i="148"/>
  <c r="F61" i="148"/>
  <c r="F62" i="148"/>
  <c r="F63" i="148"/>
  <c r="F65" i="148"/>
  <c r="F69" i="148" s="1"/>
  <c r="F20" i="148"/>
  <c r="F25" i="148"/>
  <c r="F35" i="148"/>
  <c r="F40" i="148"/>
  <c r="F45" i="148"/>
  <c r="F50" i="148"/>
  <c r="F55" i="148"/>
  <c r="F60" i="148"/>
  <c r="F39" i="148" l="1"/>
  <c r="F64" i="148"/>
  <c r="F44" i="148"/>
  <c r="F19" i="148"/>
  <c r="F29" i="148"/>
  <c r="F9" i="148"/>
  <c r="F14" i="148"/>
  <c r="F34" i="148"/>
  <c r="F49" i="148"/>
  <c r="F24" i="148"/>
  <c r="F54" i="148"/>
  <c r="F59" i="148"/>
</calcChain>
</file>

<file path=xl/sharedStrings.xml><?xml version="1.0" encoding="utf-8"?>
<sst xmlns="http://schemas.openxmlformats.org/spreadsheetml/2006/main" count="3426" uniqueCount="416">
  <si>
    <t>Q3 2007</t>
  </si>
  <si>
    <t>Quarterly Change</t>
  </si>
  <si>
    <t>Annual Change</t>
  </si>
  <si>
    <t>Total</t>
  </si>
  <si>
    <t>Apartment</t>
  </si>
  <si>
    <t>Detached</t>
  </si>
  <si>
    <t>Semi-Detached</t>
  </si>
  <si>
    <t>Terrace</t>
  </si>
  <si>
    <t>All</t>
  </si>
  <si>
    <t>Belfast</t>
  </si>
  <si>
    <t>NI</t>
  </si>
  <si>
    <t>Quarter 1</t>
  </si>
  <si>
    <t>Quarter 2</t>
  </si>
  <si>
    <t>Quarter 3</t>
  </si>
  <si>
    <t>Quarter 4</t>
  </si>
  <si>
    <t>Year</t>
  </si>
  <si>
    <t xml:space="preserve">2005
</t>
  </si>
  <si>
    <t xml:space="preserve">2006
</t>
  </si>
  <si>
    <t xml:space="preserve">2007
</t>
  </si>
  <si>
    <t xml:space="preserve">2008
</t>
  </si>
  <si>
    <t xml:space="preserve">2009
</t>
  </si>
  <si>
    <t xml:space="preserve">2010
</t>
  </si>
  <si>
    <t xml:space="preserve">2011
</t>
  </si>
  <si>
    <t>Quarter</t>
  </si>
  <si>
    <t>2005 Total</t>
  </si>
  <si>
    <t>2006 Total</t>
  </si>
  <si>
    <t>2007 Total</t>
  </si>
  <si>
    <t>2008 Total</t>
  </si>
  <si>
    <t>2009 Total</t>
  </si>
  <si>
    <t>2010 Total</t>
  </si>
  <si>
    <t>2011 Total</t>
  </si>
  <si>
    <t xml:space="preserve">2012
</t>
  </si>
  <si>
    <t>Percentage Change on Previous Quarter</t>
  </si>
  <si>
    <t>Percentage Change over 12 months</t>
  </si>
  <si>
    <t>Terrace Properties</t>
  </si>
  <si>
    <t>Apartments</t>
  </si>
  <si>
    <t>NI Detached Property Price Index</t>
  </si>
  <si>
    <t>NI Semi-Detached Property Price Index</t>
  </si>
  <si>
    <t>Belfast Standardised Price</t>
  </si>
  <si>
    <t>Verified Sales = Sales matched to a property in the NI Valuation List</t>
  </si>
  <si>
    <t>NI Terrace Property Price Index</t>
  </si>
  <si>
    <t>NI Apartment Price Index</t>
  </si>
  <si>
    <t>Simple Mean</t>
  </si>
  <si>
    <t>Simple Median</t>
  </si>
  <si>
    <t>Back to contents</t>
  </si>
  <si>
    <t>Quarterly</t>
  </si>
  <si>
    <t>Frequency</t>
  </si>
  <si>
    <t>Table 1</t>
  </si>
  <si>
    <t>Table 2</t>
  </si>
  <si>
    <t>Table 3</t>
  </si>
  <si>
    <t>Table 4</t>
  </si>
  <si>
    <t>Table 6</t>
  </si>
  <si>
    <t>Table 7</t>
  </si>
  <si>
    <t>Table 8</t>
  </si>
  <si>
    <t>Table 9</t>
  </si>
  <si>
    <t>Figure 1</t>
  </si>
  <si>
    <t>Figure 1a</t>
  </si>
  <si>
    <t>Figure 1b</t>
  </si>
  <si>
    <t>2012 Total</t>
  </si>
  <si>
    <t>2013 Total</t>
  </si>
  <si>
    <t>Urban Areas Standardised Price</t>
  </si>
  <si>
    <t>Rural Areas Standardised Price</t>
  </si>
  <si>
    <t>http://www.nisra.gov.uk/geography/UrbanRural.htm</t>
  </si>
  <si>
    <t xml:space="preserve">Urban - Rural Classification is sourced from NISRA Geography, more details can be found at: </t>
  </si>
  <si>
    <t>Q1 2005</t>
  </si>
  <si>
    <t>Q2 2005</t>
  </si>
  <si>
    <t>Q3 2005</t>
  </si>
  <si>
    <t>Q4 2005</t>
  </si>
  <si>
    <t>Q1 2006</t>
  </si>
  <si>
    <t>Q2 2006</t>
  </si>
  <si>
    <t>Q3 2006</t>
  </si>
  <si>
    <t>Q4 2006</t>
  </si>
  <si>
    <t>Q1 2007</t>
  </si>
  <si>
    <t>Q2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</si>
  <si>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</si>
  <si>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</si>
  <si>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</si>
  <si>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</si>
  <si>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</si>
  <si>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</si>
  <si>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</si>
  <si>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</si>
  <si>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</si>
  <si>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</si>
  <si>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</si>
  <si>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</si>
  <si>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</si>
  <si>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</si>
  <si>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</si>
  <si>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</si>
  <si>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</si>
  <si>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</si>
  <si>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</si>
  <si>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</si>
  <si>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</si>
  <si>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</si>
  <si>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</si>
  <si>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</si>
  <si>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</si>
  <si>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</si>
  <si>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</si>
  <si>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</si>
  <si>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2014 Total</t>
  </si>
  <si>
    <t>Property Type</t>
  </si>
  <si>
    <t>Q1 2015</t>
  </si>
  <si>
    <t>Q2 2015</t>
  </si>
  <si>
    <t>Antrim and Newtownabbey</t>
  </si>
  <si>
    <t>Causeway Coast and Glens</t>
  </si>
  <si>
    <t>Fermanagh and Omagh</t>
  </si>
  <si>
    <t>Lisburn and Castlereagh</t>
  </si>
  <si>
    <t>Mid and East Antrim</t>
  </si>
  <si>
    <t>Mid Ulster</t>
  </si>
  <si>
    <t>Newry, Mourne and Down</t>
  </si>
  <si>
    <t>Q4 2014</t>
  </si>
  <si>
    <t>Q3 2015</t>
  </si>
  <si>
    <t>Q4 2015</t>
  </si>
  <si>
    <t>Table 2b: NI Semi-Detached Property Price Index</t>
  </si>
  <si>
    <t>Table 2c: NI Terrace Property Price Index</t>
  </si>
  <si>
    <t>Table 2d: NI Apartments Price Index</t>
  </si>
  <si>
    <t>2015 Total</t>
  </si>
  <si>
    <t>Table 2a</t>
  </si>
  <si>
    <t>Figure 2a</t>
  </si>
  <si>
    <t>Table 2b</t>
  </si>
  <si>
    <t>Figure 2b</t>
  </si>
  <si>
    <t>Table 2c</t>
  </si>
  <si>
    <t>Figure 2c</t>
  </si>
  <si>
    <t>Table 2d</t>
  </si>
  <si>
    <t>Figure 2d</t>
  </si>
  <si>
    <t>Table 5</t>
  </si>
  <si>
    <t>Figure 5</t>
  </si>
  <si>
    <t>Figure 6a</t>
  </si>
  <si>
    <t>Figure 6b</t>
  </si>
  <si>
    <t>Figure 5a</t>
  </si>
  <si>
    <t>Figure 5b</t>
  </si>
  <si>
    <t>Figure 5c</t>
  </si>
  <si>
    <t>Figure 5d</t>
  </si>
  <si>
    <t>Figure 5e</t>
  </si>
  <si>
    <t>Figure 6</t>
  </si>
  <si>
    <t>Ards and North Down</t>
  </si>
  <si>
    <t>Armagh City, Banbridge and Craigavon</t>
  </si>
  <si>
    <t>Derry City and Strabane</t>
  </si>
  <si>
    <t>Q1 2016</t>
  </si>
  <si>
    <t>New</t>
  </si>
  <si>
    <t>Table 3a: NI New Dwellings Price Index</t>
  </si>
  <si>
    <t>NI New Dwellings Price Index</t>
  </si>
  <si>
    <t>Table 3c: Number of Verified Residential Property Sales - New &amp; Old Dwellings</t>
  </si>
  <si>
    <t>New Dwellings</t>
  </si>
  <si>
    <t>Table 4: Number of Verified Residential Property Sales</t>
  </si>
  <si>
    <t>Figure 5: Map of Local Government Districts in Northern Ireland</t>
  </si>
  <si>
    <t>Table 5a</t>
  </si>
  <si>
    <t>Figure 5f</t>
  </si>
  <si>
    <t>Figure 5g</t>
  </si>
  <si>
    <t>Figure 5h</t>
  </si>
  <si>
    <t>Figure 5i</t>
  </si>
  <si>
    <t>Figure 5j</t>
  </si>
  <si>
    <t>Figure 5k</t>
  </si>
  <si>
    <t>Table 3a</t>
  </si>
  <si>
    <t>Figure 3a</t>
  </si>
  <si>
    <t>Table 3b</t>
  </si>
  <si>
    <t>Figure 3b</t>
  </si>
  <si>
    <t>Table 3c</t>
  </si>
  <si>
    <t>Q2 2016</t>
  </si>
  <si>
    <t>Drive time within 20mins of town of 10,000 or more Index</t>
  </si>
  <si>
    <t>Drive time within 20mins of town of 10,000 or more  Price
(Ref: Q1 2015)</t>
  </si>
  <si>
    <t>Drive time outside 20mins of town of 10,000 or more Index</t>
  </si>
  <si>
    <t>Drive time outside 20mins of town of 10,000 or more  Price
(Ref: Q1 2015)</t>
  </si>
  <si>
    <t>Drive time within 1hr of Belfast Index</t>
  </si>
  <si>
    <t>Drive time within 1hr of Belfast  Price
(Ref: Q1 2015)</t>
  </si>
  <si>
    <t>Drive time outside 1hr of Belfast Index</t>
  </si>
  <si>
    <t>Drive time outside 1hr of Belfast  Price
(Ref: Q1 2015)</t>
  </si>
  <si>
    <t>Northern Ireland House Price Index</t>
  </si>
  <si>
    <t>Table 5: HPI &amp; Standardised Price for each Local Government District in NI</t>
  </si>
  <si>
    <t>NI House Price Index</t>
  </si>
  <si>
    <t>Table 1: NI House Price Index, Standardised Price and Quarterly and Annual Change</t>
  </si>
  <si>
    <t>NI House Standardised Price</t>
  </si>
  <si>
    <t>Table 2: Northern Ireland House Price Index by Type</t>
  </si>
  <si>
    <t>Table 3: Northern Ireland House Price Index by Dwelling Type</t>
  </si>
  <si>
    <t>Table 3b: NI Existing Resold Dwellings Price Index</t>
  </si>
  <si>
    <t>NI Existing Resold Dwellings Price Index</t>
  </si>
  <si>
    <t>NI Existing Resold Dwellings Standardised Price</t>
  </si>
  <si>
    <t>NI Detached Property Standardised Price</t>
  </si>
  <si>
    <t>NI Semi-Detached Property Standardised Price</t>
  </si>
  <si>
    <t>NI Terrace Property Standardised Price</t>
  </si>
  <si>
    <t>NI Apartment Standardised Price</t>
  </si>
  <si>
    <t>NI New Dwellings Standardised Price</t>
  </si>
  <si>
    <t>Existing Resold Dwellings</t>
  </si>
  <si>
    <t>Antrim and Newtownabbey Standardised Price</t>
  </si>
  <si>
    <t>Ards and North Down Standardised Price</t>
  </si>
  <si>
    <t>Armagh City, Banbridge and Craigavon Standardised Price</t>
  </si>
  <si>
    <t>Causeway Coast and Glens Standardised Price</t>
  </si>
  <si>
    <t>Derry City and Strabane Standardised Price</t>
  </si>
  <si>
    <t>Fermanagh and Omagh Standardised Price</t>
  </si>
  <si>
    <t>Lisburn and Castlereagh Standardised Price</t>
  </si>
  <si>
    <t>Mid and East Antrim Standardised Price</t>
  </si>
  <si>
    <t>Mid Ulster Standardised Price</t>
  </si>
  <si>
    <t>Newry, Mourne and Down Standardised Price</t>
  </si>
  <si>
    <t>Antrim and Newtownabbey HPI</t>
  </si>
  <si>
    <t>Ards and North Down HPI</t>
  </si>
  <si>
    <t>Armagh City, Banbridge and Craigavon HPI</t>
  </si>
  <si>
    <t>Belfast HPI</t>
  </si>
  <si>
    <t>Causeway Coast and Glens HPI</t>
  </si>
  <si>
    <t>Derry City and Strabane HPI</t>
  </si>
  <si>
    <t>Fermanagh and Omagh HPI</t>
  </si>
  <si>
    <t>Lisburn and Castlereagh HPI</t>
  </si>
  <si>
    <t>Mid and East Antrim HPI</t>
  </si>
  <si>
    <t>Mid Ulster Standardised HPI</t>
  </si>
  <si>
    <t>Newry, Mourne and Down HPI</t>
  </si>
  <si>
    <t>Urban Areas HPI</t>
  </si>
  <si>
    <t>Rural Areas HPI</t>
  </si>
  <si>
    <t>Standardised Price (HPI)</t>
  </si>
  <si>
    <t>Q3 2016</t>
  </si>
  <si>
    <t>Urban</t>
  </si>
  <si>
    <t>Rural</t>
  </si>
  <si>
    <t>Drive time within 20mins of town of 10,000 or more</t>
  </si>
  <si>
    <t>Drive time outside 20mins of town of 10,000 or more</t>
  </si>
  <si>
    <t>Drive time within 1hr of Belfast</t>
  </si>
  <si>
    <t>Drive time outside 1hr of Belfast</t>
  </si>
  <si>
    <t>Table 10a</t>
  </si>
  <si>
    <t>Table 10b</t>
  </si>
  <si>
    <t>Table 10c</t>
  </si>
  <si>
    <t>Table 10d</t>
  </si>
  <si>
    <t>Table 5: Standardised House Price &amp; Index for each Local Government District Northern Ireland</t>
  </si>
  <si>
    <t>Table 2a: NI Detached Property Price Index</t>
  </si>
  <si>
    <t>Table 5a: Number of Verified Residential Property Sales by Local Government District</t>
  </si>
  <si>
    <t>2016 Total</t>
  </si>
  <si>
    <t>Q4 2016</t>
  </si>
  <si>
    <t>Q1 2017</t>
  </si>
  <si>
    <t>Existing Resold</t>
  </si>
  <si>
    <t>Contains public sector information licensed under the Open Government Licence v3.0.</t>
  </si>
  <si>
    <t>Q2 2017</t>
  </si>
  <si>
    <t>Q3 2017</t>
  </si>
  <si>
    <t>2017 Total</t>
  </si>
  <si>
    <t>Q4 2017</t>
  </si>
  <si>
    <t>Q1 2018</t>
  </si>
  <si>
    <t>Q2 2018</t>
  </si>
  <si>
    <t>Figure 9</t>
  </si>
  <si>
    <t>Table 9a</t>
  </si>
  <si>
    <t>Figure 9a</t>
  </si>
  <si>
    <t>Table 9b</t>
  </si>
  <si>
    <t>Figure 9b</t>
  </si>
  <si>
    <t>Table 9c</t>
  </si>
  <si>
    <t>Figure 9c</t>
  </si>
  <si>
    <t>Table 9d</t>
  </si>
  <si>
    <t>Figure 9d</t>
  </si>
  <si>
    <t>Table 10e</t>
  </si>
  <si>
    <t>Table 10f</t>
  </si>
  <si>
    <t>Table 10g</t>
  </si>
  <si>
    <t>Table 10h</t>
  </si>
  <si>
    <t>Table 10i</t>
  </si>
  <si>
    <t>Table 10j</t>
  </si>
  <si>
    <t>Table 10k</t>
  </si>
  <si>
    <t>Figure 6: Map of Urban &amp; Rural areas in Northern Ireland</t>
  </si>
  <si>
    <t>Table 6: NI HPI &amp; Standardised Price by Urban and Rural areas of Northern Ireland</t>
  </si>
  <si>
    <t>Table 7: Standardised House Price &amp; Index for Rural Areas of Northern Ireland by drive times</t>
  </si>
  <si>
    <t>Table 6: Standardised House Price &amp; Index for all Urban and Rural areas in NI</t>
  </si>
  <si>
    <t>Table 10a: Number of Verified Residential Property Sales by Type in Antrim and Newtownabbey Council</t>
  </si>
  <si>
    <t>Table 10b: Number of Verified Residential Property Sales by Type in Ards and North Down Council</t>
  </si>
  <si>
    <t>Table 10c: Number of Verified Residential Property Sales by Type in Armagh City, Banbridge and Craigavon Council</t>
  </si>
  <si>
    <t>Table 10d: Number of Verified Residential Property Sales by Type in Belfast Council</t>
  </si>
  <si>
    <t>Table 10e: Number of Verified Residential Property Sales by Type in Causeway Coast and Glens Council</t>
  </si>
  <si>
    <t>Table 10f: Number of Verified Residential Property Sales by Type in Derry City and Strabane Council</t>
  </si>
  <si>
    <t>Table 10g: Number of Verified Residential Property Sales by Type in Fermanagh and Omagh Council</t>
  </si>
  <si>
    <t>Table 10h: Number of Verified Residential Property Sales by Type in Lisburn and Castlereagh Council</t>
  </si>
  <si>
    <t>Table 10i: Number of Verified Residential Property Sales by Type in Mid and East Antrim Council</t>
  </si>
  <si>
    <t>Table 10j: Number of Verified Residential Property Sales by Type in Mid Ulster Council</t>
  </si>
  <si>
    <t>Table 10k: Number of Verified Residential Property Sales by Type in Newry, Mourne and Down Council</t>
  </si>
  <si>
    <t>Q3 2018</t>
  </si>
  <si>
    <t>Q4 2018</t>
  </si>
  <si>
    <t>2018 Total</t>
  </si>
  <si>
    <t>Q1 2019</t>
  </si>
  <si>
    <t>Figure 11</t>
  </si>
  <si>
    <t>Q2 2019</t>
  </si>
  <si>
    <t>Q3 2019</t>
  </si>
  <si>
    <t>Q4 2019</t>
  </si>
  <si>
    <t>2019 Total</t>
  </si>
  <si>
    <t>Q1 2020</t>
  </si>
  <si>
    <t xml:space="preserve">Please note figures for the 2 most recent quarters are provisional and will increase due to late sales returns and new dwellings sold in this quarter being added to the Valuation List after the quarter.  </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</si>
  <si>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</si>
  <si>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</si>
  <si>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</si>
  <si>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</si>
  <si>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</si>
  <si>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</si>
  <si>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</si>
  <si>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</si>
  <si>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</si>
  <si>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</si>
  <si>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</si>
  <si>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Q2 2020</t>
  </si>
  <si>
    <t>Q3 2020</t>
  </si>
  <si>
    <t xml:space="preserve">Detailed description of the NISRA Urban Rural Classification </t>
  </si>
  <si>
    <t>Q1</t>
  </si>
  <si>
    <t>Q2</t>
  </si>
  <si>
    <t>Q3</t>
  </si>
  <si>
    <t>Q4</t>
  </si>
  <si>
    <t>Sale Year</t>
  </si>
  <si>
    <t>Sale Quarter</t>
  </si>
  <si>
    <t>Q4 2020</t>
  </si>
  <si>
    <t>2020 Total</t>
  </si>
  <si>
    <t xml:space="preserve">Verified sales numbers reported for new dwellings only includes those which were in the NI Valuation List when sold, </t>
  </si>
  <si>
    <t xml:space="preserve">therefore numbers for new dwellings for the most recent two quarters are not yet complete, so they are not included in the report.  </t>
  </si>
  <si>
    <t xml:space="preserve">Please note this figure is provisional and will increase due to  late sales returns   </t>
  </si>
  <si>
    <t>and new dwellings sold in this quarter being added to the Valuation List after the quarter.</t>
  </si>
  <si>
    <t>Urban - Rural Classification sourced from NISRA Geography</t>
  </si>
  <si>
    <t>Q1 2021</t>
  </si>
  <si>
    <t>Q2 2021</t>
  </si>
  <si>
    <t>The data published in these tables are based on verified residential property sales as recorded by Her Majesty Revenue &amp; Customs.  Verified sales are defined as sales which could be matched to a domestic property in the NI Valuation List.  For further information please contact Land &amp; Property Services using the contact details below.</t>
  </si>
  <si>
    <t xml:space="preserve">Verified sales numbers reported for new dwellings only includes those which were in the NI Valuation List when sold.
Numbers for sales of new dwellings for the most recent two quarters are not yet complete, so they are not included in the report.  </t>
  </si>
  <si>
    <t xml:space="preserve">A new property is defined as the first sale of a property after it has been entered into the NI Valuation List.  An existing resold property is defined as the sale of a property which already exists in the NI Valuation List. </t>
  </si>
  <si>
    <r>
      <rPr>
        <b/>
        <sz val="14"/>
        <rFont val="Arial"/>
        <family val="2"/>
      </rPr>
      <t>Contact Details</t>
    </r>
    <r>
      <rPr>
        <sz val="12"/>
        <rFont val="Arial"/>
        <family val="2"/>
      </rPr>
      <t xml:space="preserve">
Ciara Cunningham
Land and Property Services
</t>
    </r>
  </si>
  <si>
    <t>Table of Contents</t>
  </si>
  <si>
    <t>Worksheet Name</t>
  </si>
  <si>
    <t>Sale Year/Quarter</t>
  </si>
  <si>
    <t>Table 8: Number of Verified Residential Property Sales of properties in urban and rural areas and properties in rural areas by drive times witihn towns of 10,000 or more and within 1 hour of Belfast</t>
  </si>
  <si>
    <t>Q3 2021</t>
  </si>
  <si>
    <t>2021 Total</t>
  </si>
  <si>
    <t>Q4 2021</t>
  </si>
  <si>
    <t>2022</t>
  </si>
  <si>
    <t>Q1 2022</t>
  </si>
  <si>
    <t>Q2 2022</t>
  </si>
  <si>
    <t>Q3 2022</t>
  </si>
  <si>
    <t>Q4 2022</t>
  </si>
  <si>
    <t>2022 Total</t>
  </si>
  <si>
    <t>Q1 2023</t>
  </si>
  <si>
    <t>Q2 2023</t>
  </si>
  <si>
    <t>Q3 2023</t>
  </si>
  <si>
    <t>Q4 2023</t>
  </si>
  <si>
    <t>2023 Total</t>
  </si>
  <si>
    <t>2024</t>
  </si>
  <si>
    <t>Q1 2024</t>
  </si>
  <si>
    <t>Q2 2024</t>
  </si>
  <si>
    <t>Our statistical practice is regulated by the Office for Statistics Regulation (OSR)</t>
  </si>
  <si>
    <t>Q3 2024</t>
  </si>
  <si>
    <t>Please note the House Price Index series is now referenced to Q1 2023 = 100</t>
  </si>
  <si>
    <t>Q4 2024</t>
  </si>
  <si>
    <t>Index is referenced to Q1 2023 = 100</t>
  </si>
  <si>
    <t>2024 Total</t>
  </si>
  <si>
    <t>2025</t>
  </si>
  <si>
    <t>Q1 2025</t>
  </si>
  <si>
    <t>Q2 2025</t>
  </si>
  <si>
    <t>Q3 2025</t>
  </si>
  <si>
    <t>2025 Total</t>
  </si>
  <si>
    <t>Q4 2025</t>
  </si>
  <si>
    <t>The tables show the Northern Ireland House Price Index, standardised price and associated statistics for the series from Q1 2005 to Q1 2026</t>
  </si>
  <si>
    <t xml:space="preserve">The data in these tables were published on 20 May 2026
The results for the most recent quarter are provsional and will be subject to revision when results for the next quarter are released on 19 August 2026.  </t>
  </si>
  <si>
    <t>House Price Index - Quarter 1 2005 to Quarter 1 2026</t>
  </si>
  <si>
    <t>Table 1: NI HPI Trends Q1 2005 - Q1 2026</t>
  </si>
  <si>
    <t>Figure 1: Graph of NI HPI Q1 2005 - Q1 2026</t>
  </si>
  <si>
    <t>Figure 1a: Graph of Percentage Quarterly Change Q1 2005 - Q1 2026</t>
  </si>
  <si>
    <t>Figure 1b: Graph of Percentage Annual Change Q1 2005 - Q1 2026</t>
  </si>
  <si>
    <t>Table 2: NI HPI &amp; Standardised Price Statistics by Property Type Q1 2026</t>
  </si>
  <si>
    <t>Table 2a: NI Detached Property Price Index Q1 2005 - Q1 2026</t>
  </si>
  <si>
    <t>Figure 2a: Graph of NI Detached Property Price Index Q1 2005 - Q1 2026</t>
  </si>
  <si>
    <t>Table 2b: NI Semi-Detached Property Price Index Q1 2005 - Q1 2026</t>
  </si>
  <si>
    <t>Figure 2b: Graph of NI Semi-Detached Property Price Index Q1 2005 - Q1 2026</t>
  </si>
  <si>
    <t>Table 2c: NI Terrace Property Price Index Q1 2005 - Q1 2026</t>
  </si>
  <si>
    <t>Figure 2c: Graph of NI Terrace Property Price Index Q1 2005 - Q1 2026</t>
  </si>
  <si>
    <t>Table 2d: NI Apartment Price Index Q1 2005 - Q1 2026</t>
  </si>
  <si>
    <t>Figure 2d: Graph of NI Apartment Price Index Q1 2005 - Q1 2026</t>
  </si>
  <si>
    <t>Table 3: NI HPI &amp; Standardised Price Statistics by New/Existing Resold Dwelling Type Q1 2026</t>
  </si>
  <si>
    <t>Table 3a: NI New Dwelling Price Index Q1 2005 - Q1 2026</t>
  </si>
  <si>
    <t>Figure 3a: Graph of NI New Dwellings Price Index Q1 2005 - Q1 2026</t>
  </si>
  <si>
    <t>Table 3b: NI Existing Resold Dwellings Price Index Q1 2005 - Q1 2026</t>
  </si>
  <si>
    <t>Figure 3b: Graph of NI Existing Resold Dwellings Price Index Q1 2005 - Q1 2026</t>
  </si>
  <si>
    <t>Table 4: Number of Verified Residential Property Sales Q1 2005 - Q1 2026</t>
  </si>
  <si>
    <t>Table 5a: Number of Verified Residential Property Sales by Local Government District Q1 2005 - Q1 2026</t>
  </si>
  <si>
    <t>Figure 5a: Graph of HPI Antrim and Newtownabbey Council Q1 2005 - Q1 2026</t>
  </si>
  <si>
    <t>Figure 5b: Graph of HPI Ards and North Down Council Q1 2005 - Q1 2026</t>
  </si>
  <si>
    <t>Figure 5c: Graph of HPI Armagh City, Banbridge and Craigavon Council Q1 2005 - Q1 2026</t>
  </si>
  <si>
    <t>Figure 5d: Graph of HPI Belfast City Council Q1 2005 - Q1 2026</t>
  </si>
  <si>
    <t>Figure 5e: Graph of HPI Causeway Coast and Glens Council Q1 2005 - Q1 2026</t>
  </si>
  <si>
    <t>Figure 5f: Graph of HPI Derry City and Strabane Council Q1 2005 - Q1 2026</t>
  </si>
  <si>
    <t>Figure 5g: Graph of HPI Fermanagh and Omagh Council Q1 2005 - Q1 2026</t>
  </si>
  <si>
    <t>Figure 5h: Graph of HPI Lisburn and Castlereagh Council Q1 2005 - Q1 2026</t>
  </si>
  <si>
    <t>Figure 5i: Graph of HPI Mid and East Antrim Council Q1 2005 - Q1 2026</t>
  </si>
  <si>
    <t>Figure 5j: Graph of HPI Mid Ulster Council Q1 2005 - Q1 2026</t>
  </si>
  <si>
    <t>Figure 5k: Graph of HPI Newry, Mourne and Down Council Q1 2005 - Q1 2026</t>
  </si>
  <si>
    <t>Figure 6a: Graph of HPI Urban Areas of NI Q1 2005 - Q1 2026</t>
  </si>
  <si>
    <t>Figure 6b: Graph of HPI Rural Areas of NI Q1 2005 - Q1 2026</t>
  </si>
  <si>
    <t>Table 8: Number of Verified Residential Property Sales for Urban and Rural Areas of NI (Q1 2005 - Q1 2026) and Rural Areas of NI by drive times (Q1 2015 - Q1 2026)</t>
  </si>
  <si>
    <t>Table 9: NI Average Sale Prices All Properties Q1 2005 - Q1 2026</t>
  </si>
  <si>
    <t>Figure 9: Graph of NI Average Sale Prices All Properties Q1 2005 - Q1 2026</t>
  </si>
  <si>
    <t>Table 9a: NI Average Sale Prices Detached Properties Q1 2005 - Q1 2026</t>
  </si>
  <si>
    <t>Figure 9a: Graph of NI Average Sale Prices Detached Properties Q1 2005 - Q1 2026</t>
  </si>
  <si>
    <t>Table 9b: NI Average Sale Prices Semi-Detached Properties Q1 2005 - Q1 2026</t>
  </si>
  <si>
    <t>Figure 9b: Graph of NI Average Sale Prices Semi-Detached Properties Q1 2005 - Q1 2026</t>
  </si>
  <si>
    <t>Table 9c: NI Average Sale Prices Terrace Properties Q1 2005 - Q1 2026</t>
  </si>
  <si>
    <t>Figure 9c: Graph of NI Average Sale Prices Terrace Properties Q1 2005 - Q1 2026</t>
  </si>
  <si>
    <t>Table 9d: NI Average Sale Prices Apartments Q1 2005 - Q1 2026</t>
  </si>
  <si>
    <t>Figure 9d: Graph of NI Average Sale Prices Apartments Q1 2005 - Q1 2026</t>
  </si>
  <si>
    <t>Table 10a: Number of Verified Residential Property Sales by Type in Antrim and Newtownabbey Council Q1 2005 - Q1 2026</t>
  </si>
  <si>
    <t>Table 10b: Number of Verified Residential Property Sales by Type in Ards and North Down Council Q1 2005 - Q1 2026</t>
  </si>
  <si>
    <t>Table 10c: Number of Verified Residential Property Sales by Type in Armagh City, Banbridge and Craigavon Council Q1 2005 - Q1 2026</t>
  </si>
  <si>
    <t>Table 10d: Number of Verified Residential Property Sales by Type in Belfast Council Q1 2005 - Q1 2026</t>
  </si>
  <si>
    <t>Table 10e: Number of Verified Residential Property Sales by Type in Causeway Coast and Glens Council Q1 2005 - Q1 2026</t>
  </si>
  <si>
    <t>Table 10f: Number of Verified Residential Property Sales by Type in Derry City and Strabane Council Q1 2005 - Q1 2026</t>
  </si>
  <si>
    <t>Table 10g: Number of Verified Residential Property Sales by Type in Fermanagh and Omagh Council Q1 2005 - Q1 2026</t>
  </si>
  <si>
    <t>Table 10h: Number of Verified Residential Property Sales by Type in Lisburn and Castlereagh Council Q1 2005 - Q1 2026</t>
  </si>
  <si>
    <t>Table 10i: Number of Verified Residential Property Sales by Type in Mid and East Antrim Council Q1 2005 - Q1 2026</t>
  </si>
  <si>
    <t>Table 10j: Number of Verified Residential Property Sales by Type in Mid Ulster Council Q1 2005 - Q1 2026</t>
  </si>
  <si>
    <t>Table 10k: Number of Verified Residential Property Sales by Type in Newry, Mourne and Down Council Q1 2005 - Q1 2026</t>
  </si>
  <si>
    <t>Table 3c: Number of Verified Residential Property Sales by New/Existing Resold Dwellings Q1 2005 - Q3 2025</t>
  </si>
  <si>
    <t>Figure 11: Number of Verified Residential Property Sales recorded as sold in Q4 2025 in each £25,000 price band</t>
  </si>
  <si>
    <t>2026</t>
  </si>
  <si>
    <t>Q1 2026</t>
  </si>
  <si>
    <t>Table 9: NI Average Sales Prices Q1 2005 - Q1 2026</t>
  </si>
  <si>
    <t>Index
(Quarter 1 2026)</t>
  </si>
  <si>
    <t>Standardised Price
(Quarter 1 2026)</t>
  </si>
  <si>
    <t>Table 12: Number of Sales Over £1m Q1 2005 - Q1 2026</t>
  </si>
  <si>
    <t>Table 12</t>
  </si>
  <si>
    <t xml:space="preserve">Total </t>
  </si>
  <si>
    <t>Figure 12</t>
  </si>
  <si>
    <t>Figure 12: Number of Sales Over £1m Q1 2005 - Q1 2026</t>
  </si>
  <si>
    <t>Counts less than 3 have been suppressed</t>
  </si>
  <si>
    <t>LPS.ValuationStatistics@finance-ni.gov.uk</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</si>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</sst>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quot;* #,##0.00_);_(&quot;£&quot;* \(#,##0.00\);_(&quot;£&quot;* &quot;-&quot;??_);_(@_)"/>
    <numFmt numFmtId="165" formatCode="_(* #,##0.00_);_(* \(#,##0.00\);_(* &quot;-&quot;??_);_(@_)"/>
    <numFmt numFmtId="166" formatCode="&quot;£&quot;#,##0_);[Red]\(&quot;£&quot;#,##0\)"/>
    <numFmt numFmtId="167" formatCode="&quot;£&quot;#,##0"/>
    <numFmt numFmtId="168" formatCode="_-* #,##0_-;\-* #,##0_-;_-* &quot;-&quot;??_-;_-@_-"/>
    <numFmt numFmtId="169" formatCode="[$-F800]dddd\,\ mmmm\ dd\,\ yyyy"/>
    <numFmt numFmtId="170" formatCode="_-&quot;£&quot;* #,##0_-;\-&quot;£&quot;* #,##0_-;_-&quot;£&quot;* &quot;-&quot;??_-;_-@_-"/>
    <numFmt numFmtId="171" formatCode="0;[Red]0"/>
    <numFmt numFmtId="172" formatCode="0.0"/>
    <numFmt numFmtId="173" formatCode="0.0%"/>
    <numFmt numFmtId="174" formatCode="_(* #,##0_);_(* \(#,##0\);_(* &quot;-&quot;??_);_(@_)"/>
  </numFmts>
  <fonts count="41"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sz val="8"/>
      <name val="Arial"/>
      <family val="2"/>
    </font>
    <font>
      <sz val="12"/>
      <name val="Arial"/>
      <family val="2"/>
    </font>
    <font>
      <b/>
      <sz val="12"/>
      <name val="Arial"/>
      <family val="2"/>
    </font>
    <font>
      <sz val="11"/>
      <color theme="0"/>
      <name val="Arial"/>
      <family val="2"/>
    </font>
    <font>
      <sz val="12"/>
      <color theme="0"/>
      <name val="Arial"/>
      <family val="2"/>
    </font>
    <font>
      <sz val="12"/>
      <color theme="8" tint="-0.249977111117893"/>
      <name val="Arial"/>
      <family val="2"/>
    </font>
    <font>
      <sz val="12"/>
      <color rgb="FF0893A2"/>
      <name val="Arial"/>
      <family val="2"/>
    </font>
    <font>
      <u/>
      <sz val="10"/>
      <color indexed="12"/>
      <name val="Arial"/>
      <family val="2"/>
    </font>
    <font>
      <u/>
      <sz val="12"/>
      <color indexed="12"/>
      <name val="Arial"/>
      <family val="2"/>
    </font>
    <font>
      <sz val="12"/>
      <color indexed="48"/>
      <name val="Arial"/>
      <family val="2"/>
    </font>
    <font>
      <b/>
      <sz val="16"/>
      <color theme="0"/>
      <name val="Arial"/>
      <family val="2"/>
    </font>
    <font>
      <b/>
      <sz val="16"/>
      <name val="Arial"/>
      <family val="2"/>
    </font>
    <font>
      <sz val="16"/>
      <color theme="0"/>
      <name val="Arial"/>
      <family val="2"/>
    </font>
    <font>
      <u/>
      <sz val="16"/>
      <color indexed="12"/>
      <name val="Arial"/>
      <family val="2"/>
    </font>
    <font>
      <sz val="16"/>
      <name val="Arial"/>
      <family val="2"/>
    </font>
    <font>
      <b/>
      <sz val="12"/>
      <color theme="0"/>
      <name val="Arial"/>
      <family val="2"/>
    </font>
    <font>
      <sz val="12"/>
      <color rgb="FFFF0000"/>
      <name val="Calibri"/>
      <family val="2"/>
    </font>
    <font>
      <sz val="10"/>
      <name val="Arial"/>
      <family val="2"/>
    </font>
    <font>
      <sz val="12"/>
      <color rgb="FFFF0000"/>
      <name val="Arial"/>
      <family val="2"/>
    </font>
    <font>
      <b/>
      <sz val="14"/>
      <color rgb="FFFF0000"/>
      <name val="Arial"/>
      <family val="2"/>
    </font>
    <font>
      <b/>
      <sz val="11"/>
      <name val="Arial"/>
      <family val="2"/>
    </font>
    <font>
      <sz val="12"/>
      <color rgb="FF085A69"/>
      <name val="Arial"/>
      <family val="2"/>
    </font>
    <font>
      <sz val="12"/>
      <color theme="0" tint="-0.34998626667073579"/>
      <name val="Arial"/>
      <family val="2"/>
    </font>
    <font>
      <sz val="11"/>
      <color rgb="FF085A69"/>
      <name val="Arial"/>
      <family val="2"/>
    </font>
    <font>
      <b/>
      <sz val="11"/>
      <color rgb="FF085A69"/>
      <name val="Arial"/>
      <family val="2"/>
    </font>
    <font>
      <b/>
      <sz val="12"/>
      <color rgb="FF085A69"/>
      <name val="Arial"/>
      <family val="2"/>
    </font>
    <font>
      <b/>
      <sz val="15"/>
      <color theme="3"/>
      <name val="Calibri"/>
      <family val="2"/>
    </font>
    <font>
      <sz val="28"/>
      <color rgb="FF085A69"/>
      <name val="Arial"/>
      <family val="2"/>
    </font>
    <font>
      <b/>
      <sz val="14"/>
      <name val="Arial"/>
      <family val="2"/>
    </font>
    <font>
      <b/>
      <sz val="16"/>
      <color theme="3"/>
      <name val="Arial"/>
      <family val="2"/>
    </font>
    <font>
      <sz val="12"/>
      <color theme="1"/>
      <name val="Arial"/>
      <family val="2"/>
    </font>
    <font>
      <sz val="8"/>
      <name val="Arial"/>
      <family val="2"/>
    </font>
    <font>
      <sz val="8"/>
      <name val="Arial"/>
      <family val="2"/>
    </font>
    <font>
      <sz val="8"/>
      <name val="Arial"/>
      <family val="2"/>
    </font>
    <font>
      <u/>
      <sz val="14"/>
      <color indexed="12"/>
      <name val="Arial"/>
      <family val="2"/>
    </font>
  </fonts>
  <fills count="14">
    <fill>
      <patternFill patternType="none"/>
    </fill>
    <fill>
      <patternFill patternType="gray125"/>
    </fill>
    <fill>
      <patternFill patternType="solid">
        <fgColor rgb="FFEBEBEA"/>
        <bgColor indexed="64"/>
      </patternFill>
    </fill>
    <fill>
      <patternFill patternType="solid">
        <fgColor rgb="FFA5A5A1"/>
        <bgColor indexed="64"/>
      </patternFill>
    </fill>
    <fill>
      <patternFill patternType="solid">
        <fgColor rgb="FF0893A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24994659260841701"/>
        <bgColor theme="0" tint="-0.24994659260841701"/>
      </patternFill>
    </fill>
    <fill>
      <patternFill patternType="solid">
        <fgColor theme="0" tint="-0.34998626667073579"/>
        <bgColor indexed="64"/>
      </patternFill>
    </fill>
    <fill>
      <patternFill patternType="solid">
        <fgColor theme="0" tint="-4.9989318521683403E-2"/>
        <bgColor theme="0" tint="-0.24994659260841701"/>
      </patternFill>
    </fill>
    <fill>
      <patternFill patternType="solid">
        <fgColor theme="0" tint="-4.9989318521683403E-2"/>
        <bgColor indexed="64"/>
      </patternFill>
    </fill>
    <fill>
      <patternFill patternType="solid">
        <fgColor rgb="FF085A69"/>
        <bgColor indexed="64"/>
      </patternFill>
    </fill>
    <fill>
      <patternFill patternType="solid">
        <fgColor theme="0" tint="-0.14999847407452621"/>
        <bgColor indexed="64"/>
      </patternFill>
    </fill>
  </fills>
  <borders count="44">
    <border>
      <left/>
      <right/>
      <top/>
      <bottom/>
      <diagonal/>
    </border>
    <border>
      <left style="thin">
        <color indexed="21"/>
      </left>
      <right style="thin">
        <color indexed="21"/>
      </right>
      <top style="thin">
        <color indexed="21"/>
      </top>
      <bottom style="thin">
        <color indexed="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893A2"/>
      </left>
      <right style="thin">
        <color rgb="FF0893A2"/>
      </right>
      <top/>
      <bottom/>
      <diagonal/>
    </border>
    <border>
      <left style="medium">
        <color rgb="FF0893A2"/>
      </left>
      <right/>
      <top/>
      <bottom/>
      <diagonal/>
    </border>
    <border>
      <left style="medium">
        <color rgb="FF0893A2"/>
      </left>
      <right/>
      <top style="medium">
        <color rgb="FFA5A5A1"/>
      </top>
      <bottom/>
      <diagonal/>
    </border>
    <border>
      <left/>
      <right style="thin">
        <color indexed="21"/>
      </right>
      <top style="medium">
        <color rgb="FFA5A5A1"/>
      </top>
      <bottom/>
      <diagonal/>
    </border>
    <border>
      <left/>
      <right style="thin">
        <color indexed="21"/>
      </right>
      <top/>
      <bottom/>
      <diagonal/>
    </border>
    <border>
      <left/>
      <right/>
      <top style="thin">
        <color rgb="FF0893A2"/>
      </top>
      <bottom/>
      <diagonal/>
    </border>
    <border>
      <left/>
      <right style="thin">
        <color rgb="FF0893A2"/>
      </right>
      <top style="thin">
        <color rgb="FF0893A2"/>
      </top>
      <bottom/>
      <diagonal/>
    </border>
    <border>
      <left style="thin">
        <color rgb="FF0893A2"/>
      </left>
      <right/>
      <top/>
      <bottom/>
      <diagonal/>
    </border>
    <border>
      <left/>
      <right style="thin">
        <color rgb="FF0893A2"/>
      </right>
      <top/>
      <bottom/>
      <diagonal/>
    </border>
    <border>
      <left/>
      <right style="medium">
        <color rgb="FF0893A2"/>
      </right>
      <top style="thin">
        <color rgb="FF0893A2"/>
      </top>
      <bottom style="thin">
        <color rgb="FF0893A2"/>
      </bottom>
      <diagonal/>
    </border>
    <border>
      <left style="thin">
        <color indexed="21"/>
      </left>
      <right/>
      <top/>
      <bottom/>
      <diagonal/>
    </border>
    <border>
      <left/>
      <right style="thin">
        <color rgb="FF085A69"/>
      </right>
      <top style="thin">
        <color rgb="FF085A69"/>
      </top>
      <bottom style="thin">
        <color rgb="FF085A69"/>
      </bottom>
      <diagonal/>
    </border>
    <border>
      <left style="thin">
        <color rgb="FF085A69"/>
      </left>
      <right style="thin">
        <color rgb="FF085A69"/>
      </right>
      <top style="thin">
        <color rgb="FF085A69"/>
      </top>
      <bottom style="thin">
        <color rgb="FF085A69"/>
      </bottom>
      <diagonal/>
    </border>
    <border>
      <left style="thin">
        <color rgb="FF085A69"/>
      </left>
      <right style="thin">
        <color rgb="FF085A69"/>
      </right>
      <top/>
      <bottom style="thin">
        <color rgb="FF085A69"/>
      </bottom>
      <diagonal/>
    </border>
    <border>
      <left style="thin">
        <color rgb="FF085A69"/>
      </left>
      <right/>
      <top style="thin">
        <color rgb="FF085A69"/>
      </top>
      <bottom/>
      <diagonal/>
    </border>
    <border>
      <left style="thin">
        <color rgb="FF085A69"/>
      </left>
      <right/>
      <top/>
      <bottom/>
      <diagonal/>
    </border>
    <border>
      <left style="thin">
        <color rgb="FF085A69"/>
      </left>
      <right/>
      <top/>
      <bottom style="thin">
        <color rgb="FF085A69"/>
      </bottom>
      <diagonal/>
    </border>
    <border>
      <left style="medium">
        <color rgb="FF0893A2"/>
      </left>
      <right/>
      <top style="thick">
        <color rgb="FFA5A5A1"/>
      </top>
      <bottom/>
      <diagonal/>
    </border>
    <border>
      <left style="thin">
        <color rgb="FF085A69"/>
      </left>
      <right/>
      <top style="thin">
        <color rgb="FF085A69"/>
      </top>
      <bottom style="thin">
        <color rgb="FF085A69"/>
      </bottom>
      <diagonal/>
    </border>
    <border>
      <left/>
      <right/>
      <top style="thin">
        <color rgb="FF085A69"/>
      </top>
      <bottom style="thin">
        <color rgb="FF085A69"/>
      </bottom>
      <diagonal/>
    </border>
    <border>
      <left/>
      <right/>
      <top style="medium">
        <color rgb="FFA5A5A1"/>
      </top>
      <bottom/>
      <diagonal/>
    </border>
    <border>
      <left style="thin">
        <color rgb="FF085A69"/>
      </left>
      <right style="thin">
        <color rgb="FF085A69"/>
      </right>
      <top style="thin">
        <color rgb="FF0893A2"/>
      </top>
      <bottom style="thin">
        <color rgb="FF0893A2"/>
      </bottom>
      <diagonal/>
    </border>
    <border>
      <left/>
      <right style="medium">
        <color rgb="FF0893A2"/>
      </right>
      <top style="thin">
        <color rgb="FF0893A2"/>
      </top>
      <bottom/>
      <diagonal/>
    </border>
    <border>
      <left/>
      <right style="medium">
        <color rgb="FF0893A2"/>
      </right>
      <top style="thin">
        <color rgb="FF0893A2"/>
      </top>
      <bottom style="medium">
        <color rgb="FF0893A2"/>
      </bottom>
      <diagonal/>
    </border>
    <border>
      <left style="thin">
        <color rgb="FF085A69"/>
      </left>
      <right style="medium">
        <color rgb="FF085A69"/>
      </right>
      <top style="thin">
        <color rgb="FF085A69"/>
      </top>
      <bottom style="thin">
        <color rgb="FF085A69"/>
      </bottom>
      <diagonal/>
    </border>
    <border>
      <left style="medium">
        <color rgb="FF085A69"/>
      </left>
      <right style="thin">
        <color rgb="FF085A69"/>
      </right>
      <top style="thin">
        <color rgb="FF085A69"/>
      </top>
      <bottom style="thin">
        <color rgb="FF085A69"/>
      </bottom>
      <diagonal/>
    </border>
    <border>
      <left style="medium">
        <color rgb="FF085A69"/>
      </left>
      <right style="thin">
        <color rgb="FF085A69"/>
      </right>
      <top/>
      <bottom style="thin">
        <color rgb="FF085A69"/>
      </bottom>
      <diagonal/>
    </border>
    <border>
      <left style="medium">
        <color rgb="FF085A69"/>
      </left>
      <right style="thin">
        <color rgb="FF085A69"/>
      </right>
      <top style="medium">
        <color rgb="FF085A69"/>
      </top>
      <bottom style="thin">
        <color rgb="FF085A69"/>
      </bottom>
      <diagonal/>
    </border>
    <border>
      <left style="thin">
        <color rgb="FF085A69"/>
      </left>
      <right style="thin">
        <color rgb="FF085A69"/>
      </right>
      <top style="medium">
        <color rgb="FF085A69"/>
      </top>
      <bottom style="thin">
        <color rgb="FF085A69"/>
      </bottom>
      <diagonal/>
    </border>
    <border>
      <left style="thin">
        <color rgb="FF085A69"/>
      </left>
      <right style="medium">
        <color rgb="FF085A69"/>
      </right>
      <top style="medium">
        <color rgb="FF085A69"/>
      </top>
      <bottom style="thin">
        <color rgb="FF085A69"/>
      </bottom>
      <diagonal/>
    </border>
    <border>
      <left/>
      <right style="thin">
        <color rgb="FF085A69"/>
      </right>
      <top style="thin">
        <color rgb="FF085A69"/>
      </top>
      <bottom/>
      <diagonal/>
    </border>
    <border>
      <left/>
      <right style="thin">
        <color rgb="FF085A69"/>
      </right>
      <top/>
      <bottom/>
      <diagonal/>
    </border>
    <border>
      <left/>
      <right/>
      <top/>
      <bottom style="thick">
        <color theme="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85A69"/>
      </left>
      <right style="thin">
        <color rgb="FF085A69"/>
      </right>
      <top style="thick">
        <color rgb="FF085A69"/>
      </top>
      <bottom style="thin">
        <color rgb="FF085A69"/>
      </bottom>
      <diagonal/>
    </border>
    <border>
      <left style="thin">
        <color rgb="FF085A69"/>
      </left>
      <right style="thin">
        <color rgb="FF085A69"/>
      </right>
      <top/>
      <bottom/>
      <diagonal/>
    </border>
    <border>
      <left style="thin">
        <color rgb="FF085A69"/>
      </left>
      <right style="thin">
        <color rgb="FF085A69"/>
      </right>
      <top style="thin">
        <color rgb="FF085A69"/>
      </top>
      <bottom/>
      <diagonal/>
    </border>
  </borders>
  <cellStyleXfs count="14">
    <xf numFmtId="169" fontId="0" fillId="0" borderId="0"/>
    <xf numFmtId="165" fontId="5" fillId="0" borderId="0" applyFont="0" applyFill="0" applyBorder="0" applyAlignment="0" applyProtection="0"/>
    <xf numFmtId="9" fontId="3" fillId="0" borderId="0" applyFont="0" applyFill="0" applyBorder="0" applyAlignment="0" applyProtection="0"/>
    <xf numFmtId="169" fontId="3" fillId="0" borderId="0"/>
    <xf numFmtId="169" fontId="2" fillId="0" borderId="0"/>
    <xf numFmtId="9" fontId="2" fillId="0" borderId="0" applyFont="0" applyFill="0" applyBorder="0" applyAlignment="0" applyProtection="0"/>
    <xf numFmtId="169" fontId="13" fillId="0" borderId="0" applyNumberFormat="0" applyFill="0" applyBorder="0" applyAlignment="0" applyProtection="0">
      <alignment vertical="top"/>
      <protection locked="0"/>
    </xf>
    <xf numFmtId="165" fontId="3" fillId="0" borderId="0" applyFont="0" applyFill="0" applyBorder="0" applyAlignment="0" applyProtection="0"/>
    <xf numFmtId="164" fontId="3" fillId="0" borderId="0" applyFont="0" applyFill="0" applyBorder="0" applyAlignment="0" applyProtection="0"/>
    <xf numFmtId="169" fontId="23" fillId="0" borderId="0"/>
    <xf numFmtId="169" fontId="13"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32" fillId="0" borderId="36" applyNumberFormat="0" applyFill="0" applyAlignment="0" applyProtection="0"/>
  </cellStyleXfs>
  <cellXfs count="170">
    <xf numFmtId="169" fontId="0" fillId="0" borderId="0" xfId="0"/>
    <xf numFmtId="169" fontId="7" fillId="0" borderId="0" xfId="0" applyFont="1" applyAlignment="1">
      <alignment horizontal="left"/>
    </xf>
    <xf numFmtId="169" fontId="8" fillId="0" borderId="0" xfId="0" applyFont="1" applyAlignment="1">
      <alignment horizontal="left"/>
    </xf>
    <xf numFmtId="169" fontId="7" fillId="0" borderId="0" xfId="0" applyFont="1" applyAlignment="1">
      <alignment horizontal="right"/>
    </xf>
    <xf numFmtId="169" fontId="7" fillId="0" borderId="0" xfId="0" applyFont="1"/>
    <xf numFmtId="169" fontId="8" fillId="0" borderId="0" xfId="0" applyFont="1"/>
    <xf numFmtId="169" fontId="10" fillId="4" borderId="0" xfId="0" applyFont="1" applyFill="1" applyAlignment="1">
      <alignment wrapText="1"/>
    </xf>
    <xf numFmtId="169" fontId="3" fillId="0" borderId="0" xfId="3"/>
    <xf numFmtId="169" fontId="0" fillId="5" borderId="0" xfId="0" applyFill="1"/>
    <xf numFmtId="169" fontId="12" fillId="0" borderId="0" xfId="0" applyFont="1"/>
    <xf numFmtId="169" fontId="12" fillId="0" borderId="0" xfId="0" applyFont="1" applyAlignment="1">
      <alignment horizontal="center"/>
    </xf>
    <xf numFmtId="169" fontId="12" fillId="0" borderId="0" xfId="0" applyFont="1" applyAlignment="1">
      <alignment wrapText="1"/>
    </xf>
    <xf numFmtId="169" fontId="8" fillId="0" borderId="0" xfId="3" applyFont="1"/>
    <xf numFmtId="169" fontId="7" fillId="0" borderId="0" xfId="3" applyFont="1"/>
    <xf numFmtId="169" fontId="14" fillId="0" borderId="0" xfId="6" applyFont="1" applyFill="1" applyAlignment="1" applyProtection="1"/>
    <xf numFmtId="169" fontId="7" fillId="0" borderId="0" xfId="3" applyFont="1" applyAlignment="1">
      <alignment wrapText="1"/>
    </xf>
    <xf numFmtId="169" fontId="15" fillId="0" borderId="0" xfId="3" applyFont="1"/>
    <xf numFmtId="169" fontId="15" fillId="0" borderId="0" xfId="3" applyFont="1" applyAlignment="1">
      <alignment vertical="center"/>
    </xf>
    <xf numFmtId="169" fontId="7" fillId="0" borderId="0" xfId="0" applyFont="1" applyAlignment="1">
      <alignment wrapText="1"/>
    </xf>
    <xf numFmtId="1" fontId="0" fillId="0" borderId="0" xfId="0" applyNumberFormat="1"/>
    <xf numFmtId="1" fontId="7" fillId="0" borderId="0" xfId="0" applyNumberFormat="1" applyFont="1"/>
    <xf numFmtId="0" fontId="7" fillId="0" borderId="0" xfId="0" applyNumberFormat="1" applyFont="1"/>
    <xf numFmtId="169" fontId="14" fillId="5" borderId="0" xfId="6" applyFont="1" applyFill="1" applyAlignment="1" applyProtection="1"/>
    <xf numFmtId="1" fontId="11" fillId="0" borderId="0" xfId="0" applyNumberFormat="1" applyFont="1"/>
    <xf numFmtId="9" fontId="11" fillId="0" borderId="0" xfId="0" applyNumberFormat="1" applyFont="1"/>
    <xf numFmtId="170" fontId="7" fillId="0" borderId="0" xfId="8" applyNumberFormat="1" applyFont="1"/>
    <xf numFmtId="170" fontId="7" fillId="0" borderId="0" xfId="3" applyNumberFormat="1" applyFont="1"/>
    <xf numFmtId="169" fontId="14" fillId="0" borderId="0" xfId="10" applyFont="1" applyFill="1" applyAlignment="1" applyProtection="1"/>
    <xf numFmtId="169" fontId="7" fillId="0" borderId="0" xfId="9" applyFont="1"/>
    <xf numFmtId="169" fontId="10" fillId="4" borderId="0" xfId="9" applyFont="1" applyFill="1" applyAlignment="1">
      <alignment wrapText="1"/>
    </xf>
    <xf numFmtId="1" fontId="7" fillId="0" borderId="0" xfId="9" applyNumberFormat="1" applyFont="1"/>
    <xf numFmtId="0" fontId="7" fillId="0" borderId="0" xfId="9" applyNumberFormat="1" applyFont="1"/>
    <xf numFmtId="169" fontId="12" fillId="0" borderId="0" xfId="9" applyFont="1"/>
    <xf numFmtId="169" fontId="8" fillId="0" borderId="0" xfId="0" applyFont="1" applyAlignment="1">
      <alignment horizontal="center" wrapText="1"/>
    </xf>
    <xf numFmtId="169" fontId="22" fillId="0" borderId="0" xfId="9" applyFont="1"/>
    <xf numFmtId="169" fontId="8" fillId="0" borderId="0" xfId="9" applyFont="1" applyAlignment="1">
      <alignment horizontal="left" wrapText="1"/>
    </xf>
    <xf numFmtId="2" fontId="0" fillId="0" borderId="0" xfId="0" applyNumberFormat="1"/>
    <xf numFmtId="2" fontId="7" fillId="0" borderId="0" xfId="0" applyNumberFormat="1" applyFont="1"/>
    <xf numFmtId="169" fontId="22" fillId="0" borderId="0" xfId="0" applyFont="1"/>
    <xf numFmtId="10" fontId="7" fillId="0" borderId="0" xfId="2" applyNumberFormat="1" applyFont="1"/>
    <xf numFmtId="173" fontId="0" fillId="0" borderId="0" xfId="2" applyNumberFormat="1" applyFont="1"/>
    <xf numFmtId="173" fontId="7" fillId="0" borderId="0" xfId="2" applyNumberFormat="1" applyFont="1"/>
    <xf numFmtId="172" fontId="7" fillId="0" borderId="0" xfId="0" applyNumberFormat="1" applyFont="1"/>
    <xf numFmtId="169" fontId="10" fillId="12" borderId="0" xfId="0" applyFont="1" applyFill="1" applyAlignment="1">
      <alignment wrapText="1"/>
    </xf>
    <xf numFmtId="0" fontId="10" fillId="12" borderId="15" xfId="3" applyNumberFormat="1" applyFont="1" applyFill="1" applyBorder="1"/>
    <xf numFmtId="0" fontId="10" fillId="12" borderId="16" xfId="3" applyNumberFormat="1" applyFont="1" applyFill="1" applyBorder="1"/>
    <xf numFmtId="172" fontId="27" fillId="2" borderId="16" xfId="3" applyNumberFormat="1" applyFont="1" applyFill="1" applyBorder="1"/>
    <xf numFmtId="167" fontId="27" fillId="2" borderId="16" xfId="3" applyNumberFormat="1" applyFont="1" applyFill="1" applyBorder="1"/>
    <xf numFmtId="0" fontId="10" fillId="12" borderId="15" xfId="3" applyNumberFormat="1" applyFont="1" applyFill="1" applyBorder="1" applyAlignment="1">
      <alignment vertical="center"/>
    </xf>
    <xf numFmtId="173" fontId="27" fillId="2" borderId="16" xfId="2" applyNumberFormat="1" applyFont="1" applyFill="1" applyBorder="1"/>
    <xf numFmtId="173" fontId="27" fillId="2" borderId="17" xfId="2" applyNumberFormat="1" applyFont="1" applyFill="1" applyBorder="1"/>
    <xf numFmtId="9" fontId="28" fillId="3" borderId="18" xfId="5" applyFont="1" applyFill="1" applyBorder="1"/>
    <xf numFmtId="9" fontId="28" fillId="3" borderId="19" xfId="5" applyFont="1" applyFill="1" applyBorder="1"/>
    <xf numFmtId="9" fontId="28" fillId="3" borderId="20" xfId="5" applyFont="1" applyFill="1" applyBorder="1"/>
    <xf numFmtId="169" fontId="10" fillId="12" borderId="0" xfId="0" applyFont="1" applyFill="1" applyAlignment="1">
      <alignment horizontal="left" wrapText="1"/>
    </xf>
    <xf numFmtId="172" fontId="27" fillId="2" borderId="17" xfId="3" applyNumberFormat="1" applyFont="1" applyFill="1" applyBorder="1" applyAlignment="1">
      <alignment horizontal="right" wrapText="1" indent="1"/>
    </xf>
    <xf numFmtId="173" fontId="27" fillId="2" borderId="16" xfId="2" applyNumberFormat="1" applyFont="1" applyFill="1" applyBorder="1" applyAlignment="1">
      <alignment horizontal="right" wrapText="1" indent="1"/>
    </xf>
    <xf numFmtId="167" fontId="27" fillId="2" borderId="16" xfId="3" applyNumberFormat="1" applyFont="1" applyFill="1" applyBorder="1" applyAlignment="1">
      <alignment horizontal="right" wrapText="1" indent="1"/>
    </xf>
    <xf numFmtId="0" fontId="10" fillId="12" borderId="0" xfId="3" applyNumberFormat="1" applyFont="1" applyFill="1"/>
    <xf numFmtId="0" fontId="10" fillId="12" borderId="0" xfId="3" applyNumberFormat="1" applyFont="1" applyFill="1" applyAlignment="1">
      <alignment vertical="center"/>
    </xf>
    <xf numFmtId="166" fontId="10" fillId="12" borderId="5" xfId="3" applyNumberFormat="1" applyFont="1" applyFill="1" applyBorder="1" applyAlignment="1">
      <alignment horizontal="left" wrapText="1" indent="1"/>
    </xf>
    <xf numFmtId="166" fontId="10" fillId="12" borderId="21" xfId="3" applyNumberFormat="1" applyFont="1" applyFill="1" applyBorder="1" applyAlignment="1">
      <alignment horizontal="left" wrapText="1" indent="1"/>
    </xf>
    <xf numFmtId="166" fontId="10" fillId="12" borderId="22" xfId="3" applyNumberFormat="1" applyFont="1" applyFill="1" applyBorder="1" applyAlignment="1">
      <alignment horizontal="left" wrapText="1" indent="1"/>
    </xf>
    <xf numFmtId="166" fontId="10" fillId="12" borderId="23" xfId="3" applyNumberFormat="1" applyFont="1" applyFill="1" applyBorder="1" applyAlignment="1">
      <alignment horizontal="left" wrapText="1" indent="1"/>
    </xf>
    <xf numFmtId="166" fontId="10" fillId="12" borderId="15" xfId="3" applyNumberFormat="1" applyFont="1" applyFill="1" applyBorder="1" applyAlignment="1">
      <alignment horizontal="left" wrapText="1" indent="1"/>
    </xf>
    <xf numFmtId="166" fontId="9" fillId="12" borderId="8" xfId="3" applyNumberFormat="1" applyFont="1" applyFill="1" applyBorder="1" applyAlignment="1">
      <alignment horizontal="left" wrapText="1" indent="1"/>
    </xf>
    <xf numFmtId="168" fontId="29" fillId="2" borderId="1" xfId="7" applyNumberFormat="1" applyFont="1" applyFill="1" applyBorder="1" applyAlignment="1">
      <alignment horizontal="right"/>
    </xf>
    <xf numFmtId="166" fontId="9" fillId="12" borderId="7" xfId="3" applyNumberFormat="1" applyFont="1" applyFill="1" applyBorder="1" applyAlignment="1">
      <alignment horizontal="left" wrapText="1" indent="1"/>
    </xf>
    <xf numFmtId="166" fontId="9" fillId="12" borderId="6" xfId="3" applyNumberFormat="1" applyFont="1" applyFill="1" applyBorder="1" applyAlignment="1">
      <alignment horizontal="left" vertical="top"/>
    </xf>
    <xf numFmtId="166" fontId="9" fillId="12" borderId="5" xfId="3" applyNumberFormat="1" applyFont="1" applyFill="1" applyBorder="1" applyAlignment="1">
      <alignment horizontal="left" vertical="top"/>
    </xf>
    <xf numFmtId="171" fontId="9" fillId="12" borderId="5" xfId="3" applyNumberFormat="1" applyFont="1" applyFill="1" applyBorder="1" applyAlignment="1">
      <alignment horizontal="left" vertical="top"/>
    </xf>
    <xf numFmtId="0" fontId="9" fillId="12" borderId="0" xfId="3" applyNumberFormat="1" applyFont="1" applyFill="1" applyAlignment="1">
      <alignment horizontal="left" vertical="top"/>
    </xf>
    <xf numFmtId="169" fontId="7" fillId="12" borderId="0" xfId="0" applyFont="1" applyFill="1" applyAlignment="1">
      <alignment horizontal="left" vertical="top"/>
    </xf>
    <xf numFmtId="1" fontId="9" fillId="12" borderId="8" xfId="3" applyNumberFormat="1" applyFont="1" applyFill="1" applyBorder="1" applyAlignment="1">
      <alignment horizontal="left" vertical="top"/>
    </xf>
    <xf numFmtId="49" fontId="9" fillId="12" borderId="0" xfId="3" applyNumberFormat="1" applyFont="1" applyFill="1" applyAlignment="1">
      <alignment horizontal="left" vertical="top"/>
    </xf>
    <xf numFmtId="166" fontId="9" fillId="12" borderId="24" xfId="3" applyNumberFormat="1" applyFont="1" applyFill="1" applyBorder="1" applyAlignment="1">
      <alignment horizontal="left" wrapText="1" indent="1"/>
    </xf>
    <xf numFmtId="166" fontId="9" fillId="12" borderId="0" xfId="3" applyNumberFormat="1" applyFont="1" applyFill="1" applyAlignment="1">
      <alignment horizontal="left" wrapText="1" indent="1"/>
    </xf>
    <xf numFmtId="169" fontId="26" fillId="0" borderId="0" xfId="0" applyFont="1" applyAlignment="1">
      <alignment vertical="top" wrapText="1"/>
    </xf>
    <xf numFmtId="169" fontId="10" fillId="12" borderId="0" xfId="9" applyFont="1" applyFill="1" applyAlignment="1">
      <alignment wrapText="1"/>
    </xf>
    <xf numFmtId="172" fontId="27" fillId="7" borderId="25" xfId="9" applyNumberFormat="1" applyFont="1" applyFill="1" applyBorder="1"/>
    <xf numFmtId="167" fontId="27" fillId="7" borderId="25" xfId="9" applyNumberFormat="1" applyFont="1" applyFill="1" applyBorder="1"/>
    <xf numFmtId="172" fontId="27" fillId="0" borderId="25" xfId="9" applyNumberFormat="1" applyFont="1" applyBorder="1"/>
    <xf numFmtId="167" fontId="27" fillId="0" borderId="25" xfId="9" applyNumberFormat="1" applyFont="1" applyBorder="1"/>
    <xf numFmtId="0" fontId="21" fillId="12" borderId="9" xfId="0" applyNumberFormat="1" applyFont="1" applyFill="1" applyBorder="1" applyAlignment="1">
      <alignment wrapText="1"/>
    </xf>
    <xf numFmtId="0" fontId="21" fillId="12" borderId="10" xfId="0" applyNumberFormat="1" applyFont="1" applyFill="1" applyBorder="1" applyAlignment="1">
      <alignment wrapText="1"/>
    </xf>
    <xf numFmtId="0" fontId="21" fillId="12" borderId="11" xfId="0" applyNumberFormat="1" applyFont="1" applyFill="1" applyBorder="1"/>
    <xf numFmtId="0" fontId="31" fillId="7" borderId="11" xfId="0" applyNumberFormat="1" applyFont="1" applyFill="1" applyBorder="1"/>
    <xf numFmtId="3" fontId="27" fillId="11" borderId="17" xfId="0" applyNumberFormat="1" applyFont="1" applyFill="1" applyBorder="1"/>
    <xf numFmtId="174" fontId="31" fillId="7" borderId="11" xfId="1" applyNumberFormat="1" applyFont="1" applyFill="1" applyBorder="1"/>
    <xf numFmtId="1" fontId="12" fillId="0" borderId="13" xfId="0" applyNumberFormat="1" applyFont="1" applyBorder="1"/>
    <xf numFmtId="1" fontId="12" fillId="0" borderId="26" xfId="0" applyNumberFormat="1" applyFont="1" applyBorder="1"/>
    <xf numFmtId="1" fontId="12" fillId="0" borderId="27" xfId="0" applyNumberFormat="1" applyFont="1" applyBorder="1"/>
    <xf numFmtId="172" fontId="27" fillId="8" borderId="16" xfId="0" applyNumberFormat="1" applyFont="1" applyFill="1" applyBorder="1"/>
    <xf numFmtId="167" fontId="27" fillId="8" borderId="16" xfId="0" applyNumberFormat="1" applyFont="1" applyFill="1" applyBorder="1"/>
    <xf numFmtId="172" fontId="27" fillId="10" borderId="16" xfId="0" applyNumberFormat="1" applyFont="1" applyFill="1" applyBorder="1"/>
    <xf numFmtId="167" fontId="27" fillId="10" borderId="16" xfId="0" applyNumberFormat="1" applyFont="1" applyFill="1" applyBorder="1"/>
    <xf numFmtId="172" fontId="27" fillId="7" borderId="16" xfId="0" applyNumberFormat="1" applyFont="1" applyFill="1" applyBorder="1"/>
    <xf numFmtId="167" fontId="27" fillId="7" borderId="28" xfId="0" applyNumberFormat="1" applyFont="1" applyFill="1" applyBorder="1"/>
    <xf numFmtId="172" fontId="27" fillId="2" borderId="29" xfId="0" applyNumberFormat="1" applyFont="1" applyFill="1" applyBorder="1"/>
    <xf numFmtId="167" fontId="27" fillId="2" borderId="28" xfId="0" applyNumberFormat="1" applyFont="1" applyFill="1" applyBorder="1"/>
    <xf numFmtId="172" fontId="27" fillId="7" borderId="29" xfId="0" applyNumberFormat="1" applyFont="1" applyFill="1" applyBorder="1"/>
    <xf numFmtId="0" fontId="10" fillId="12" borderId="4" xfId="0" applyNumberFormat="1" applyFont="1" applyFill="1" applyBorder="1" applyAlignment="1">
      <alignment horizontal="right" wrapText="1"/>
    </xf>
    <xf numFmtId="168" fontId="27" fillId="11" borderId="16" xfId="1" applyNumberFormat="1" applyFont="1" applyFill="1" applyBorder="1"/>
    <xf numFmtId="168" fontId="31" fillId="9" borderId="16" xfId="1" applyNumberFormat="1" applyFont="1" applyFill="1" applyBorder="1"/>
    <xf numFmtId="168" fontId="27" fillId="11" borderId="17" xfId="1" applyNumberFormat="1" applyFont="1" applyFill="1" applyBorder="1"/>
    <xf numFmtId="0" fontId="10" fillId="12" borderId="30" xfId="0" applyNumberFormat="1" applyFont="1" applyFill="1" applyBorder="1"/>
    <xf numFmtId="0" fontId="10" fillId="12" borderId="17" xfId="0" applyNumberFormat="1" applyFont="1" applyFill="1" applyBorder="1" applyAlignment="1">
      <alignment horizontal="right" wrapText="1"/>
    </xf>
    <xf numFmtId="0" fontId="10" fillId="12" borderId="17" xfId="0" applyNumberFormat="1" applyFont="1" applyFill="1" applyBorder="1" applyAlignment="1">
      <alignment horizontal="left" wrapText="1"/>
    </xf>
    <xf numFmtId="169" fontId="10" fillId="12" borderId="0" xfId="3" applyFont="1" applyFill="1" applyAlignment="1">
      <alignment wrapText="1"/>
    </xf>
    <xf numFmtId="167" fontId="27" fillId="2" borderId="31" xfId="3" applyNumberFormat="1" applyFont="1" applyFill="1" applyBorder="1"/>
    <xf numFmtId="167" fontId="27" fillId="2" borderId="32" xfId="3" applyNumberFormat="1" applyFont="1" applyFill="1" applyBorder="1"/>
    <xf numFmtId="167" fontId="27" fillId="2" borderId="33" xfId="3" applyNumberFormat="1" applyFont="1" applyFill="1" applyBorder="1"/>
    <xf numFmtId="167" fontId="27" fillId="2" borderId="29" xfId="3" applyNumberFormat="1" applyFont="1" applyFill="1" applyBorder="1"/>
    <xf numFmtId="167" fontId="27" fillId="2" borderId="28" xfId="3" applyNumberFormat="1" applyFont="1" applyFill="1" applyBorder="1"/>
    <xf numFmtId="0" fontId="10" fillId="12" borderId="12" xfId="0" applyNumberFormat="1" applyFont="1" applyFill="1" applyBorder="1" applyAlignment="1">
      <alignment horizontal="right" wrapText="1"/>
    </xf>
    <xf numFmtId="169" fontId="18" fillId="12" borderId="3" xfId="3" applyFont="1" applyFill="1" applyBorder="1" applyAlignment="1">
      <alignment horizontal="center" vertical="center"/>
    </xf>
    <xf numFmtId="169" fontId="24" fillId="0" borderId="0" xfId="3" applyFont="1" applyAlignment="1">
      <alignment vertical="top" wrapText="1"/>
    </xf>
    <xf numFmtId="169" fontId="24" fillId="0" borderId="0" xfId="3" applyFont="1" applyAlignment="1">
      <alignment vertical="top"/>
    </xf>
    <xf numFmtId="169" fontId="7" fillId="6" borderId="14" xfId="0" applyFont="1" applyFill="1" applyBorder="1" applyAlignment="1">
      <alignment vertical="top"/>
    </xf>
    <xf numFmtId="169" fontId="7" fillId="6" borderId="0" xfId="0" applyFont="1" applyFill="1" applyAlignment="1">
      <alignment vertical="top"/>
    </xf>
    <xf numFmtId="169" fontId="0" fillId="6" borderId="0" xfId="0" applyFill="1"/>
    <xf numFmtId="169" fontId="7" fillId="5" borderId="0" xfId="0" applyFont="1" applyFill="1"/>
    <xf numFmtId="169" fontId="27" fillId="2" borderId="0" xfId="3" applyFont="1" applyFill="1"/>
    <xf numFmtId="0" fontId="10" fillId="12" borderId="34" xfId="3" applyNumberFormat="1" applyFont="1" applyFill="1" applyBorder="1"/>
    <xf numFmtId="0" fontId="10" fillId="12" borderId="35" xfId="3" applyNumberFormat="1" applyFont="1" applyFill="1" applyBorder="1"/>
    <xf numFmtId="169" fontId="7" fillId="0" borderId="0" xfId="6" applyFont="1" applyFill="1" applyAlignment="1" applyProtection="1">
      <alignment vertical="top" wrapText="1"/>
    </xf>
    <xf numFmtId="169" fontId="7" fillId="0" borderId="0" xfId="3" applyFont="1" applyAlignment="1">
      <alignment vertical="top" wrapText="1"/>
    </xf>
    <xf numFmtId="169" fontId="14" fillId="0" borderId="0" xfId="6" applyFont="1" applyFill="1" applyAlignment="1" applyProtection="1">
      <alignment vertical="top"/>
    </xf>
    <xf numFmtId="169" fontId="33" fillId="0" borderId="0" xfId="0" applyFont="1" applyAlignment="1">
      <alignment vertical="top"/>
    </xf>
    <xf numFmtId="169" fontId="7" fillId="0" borderId="0" xfId="0" applyFont="1" applyAlignment="1">
      <alignment vertical="top" wrapText="1"/>
    </xf>
    <xf numFmtId="169" fontId="0" fillId="0" borderId="0" xfId="0" applyAlignment="1">
      <alignment vertical="top"/>
    </xf>
    <xf numFmtId="169" fontId="25" fillId="0" borderId="0" xfId="0" applyFont="1" applyAlignment="1">
      <alignment vertical="top"/>
    </xf>
    <xf numFmtId="169" fontId="7" fillId="0" borderId="0" xfId="3" applyFont="1" applyAlignment="1">
      <alignment vertical="top"/>
    </xf>
    <xf numFmtId="169" fontId="3" fillId="0" borderId="0" xfId="0" applyFont="1" applyAlignment="1">
      <alignment vertical="top"/>
    </xf>
    <xf numFmtId="169" fontId="35" fillId="0" borderId="36" xfId="13" applyNumberFormat="1" applyFont="1" applyAlignment="1">
      <alignment vertical="top"/>
    </xf>
    <xf numFmtId="169" fontId="16" fillId="12" borderId="37" xfId="6" applyFont="1" applyFill="1" applyBorder="1" applyAlignment="1" applyProtection="1">
      <alignment horizontal="center" vertical="top"/>
    </xf>
    <xf numFmtId="169" fontId="16" fillId="12" borderId="38" xfId="6" applyFont="1" applyFill="1" applyBorder="1" applyAlignment="1" applyProtection="1">
      <alignment horizontal="center" vertical="center"/>
    </xf>
    <xf numFmtId="169" fontId="17" fillId="0" borderId="2" xfId="3" applyFont="1" applyBorder="1" applyAlignment="1">
      <alignment horizontal="center"/>
    </xf>
    <xf numFmtId="169" fontId="19" fillId="0" borderId="2" xfId="6" applyFont="1" applyBorder="1" applyAlignment="1" applyProtection="1">
      <alignment wrapText="1"/>
    </xf>
    <xf numFmtId="169" fontId="20" fillId="0" borderId="2" xfId="6" applyFont="1" applyBorder="1" applyAlignment="1" applyProtection="1">
      <alignment wrapText="1"/>
    </xf>
    <xf numFmtId="169" fontId="18" fillId="12" borderId="39" xfId="3" applyFont="1" applyFill="1" applyBorder="1" applyAlignment="1">
      <alignment horizontal="center" vertical="center"/>
    </xf>
    <xf numFmtId="169" fontId="20" fillId="0" borderId="40" xfId="6" applyFont="1" applyBorder="1" applyAlignment="1" applyProtection="1">
      <alignment wrapText="1"/>
    </xf>
    <xf numFmtId="169" fontId="36" fillId="0" borderId="0" xfId="0" applyFont="1"/>
    <xf numFmtId="169" fontId="7" fillId="0" borderId="14" xfId="0" applyFont="1" applyBorder="1" applyAlignment="1">
      <alignment vertical="top"/>
    </xf>
    <xf numFmtId="169" fontId="8" fillId="0" borderId="0" xfId="9" applyFont="1" applyAlignment="1">
      <alignment horizontal="left" vertical="top"/>
    </xf>
    <xf numFmtId="0" fontId="21" fillId="12" borderId="11" xfId="0" applyNumberFormat="1" applyFont="1" applyFill="1" applyBorder="1" applyAlignment="1">
      <alignment wrapText="1"/>
    </xf>
    <xf numFmtId="0" fontId="21" fillId="12" borderId="0" xfId="0" applyNumberFormat="1" applyFont="1" applyFill="1"/>
    <xf numFmtId="172" fontId="27" fillId="2" borderId="42" xfId="3" applyNumberFormat="1" applyFont="1" applyFill="1" applyBorder="1" applyAlignment="1">
      <alignment horizontal="right" wrapText="1" indent="1"/>
    </xf>
    <xf numFmtId="173" fontId="27" fillId="2" borderId="43" xfId="2" applyNumberFormat="1" applyFont="1" applyFill="1" applyBorder="1" applyAlignment="1">
      <alignment horizontal="right" wrapText="1" indent="1"/>
    </xf>
    <xf numFmtId="167" fontId="27" fillId="2" borderId="43" xfId="3" applyNumberFormat="1" applyFont="1" applyFill="1" applyBorder="1" applyAlignment="1">
      <alignment horizontal="right" wrapText="1" indent="1"/>
    </xf>
    <xf numFmtId="172" fontId="27" fillId="2" borderId="41" xfId="3" applyNumberFormat="1" applyFont="1" applyFill="1" applyBorder="1" applyAlignment="1">
      <alignment horizontal="right" wrapText="1" indent="1"/>
    </xf>
    <xf numFmtId="173" fontId="27" fillId="2" borderId="41" xfId="2" applyNumberFormat="1" applyFont="1" applyFill="1" applyBorder="1" applyAlignment="1">
      <alignment horizontal="right" wrapText="1" indent="1"/>
    </xf>
    <xf numFmtId="167" fontId="27" fillId="2" borderId="41" xfId="3" applyNumberFormat="1" applyFont="1" applyFill="1" applyBorder="1" applyAlignment="1">
      <alignment horizontal="right" wrapText="1" indent="1"/>
    </xf>
    <xf numFmtId="0" fontId="10" fillId="12" borderId="42" xfId="3" applyNumberFormat="1" applyFont="1" applyFill="1" applyBorder="1"/>
    <xf numFmtId="168" fontId="31" fillId="7" borderId="17" xfId="1" applyNumberFormat="1" applyFont="1" applyFill="1" applyBorder="1"/>
    <xf numFmtId="168" fontId="30" fillId="13" borderId="1" xfId="7" applyNumberFormat="1" applyFont="1" applyFill="1" applyBorder="1" applyAlignment="1">
      <alignment horizontal="right"/>
    </xf>
    <xf numFmtId="172" fontId="27" fillId="2" borderId="32" xfId="3" applyNumberFormat="1" applyFont="1" applyFill="1" applyBorder="1" applyAlignment="1">
      <alignment horizontal="right" wrapText="1" indent="1"/>
    </xf>
    <xf numFmtId="173" fontId="27" fillId="2" borderId="32" xfId="2" applyNumberFormat="1" applyFont="1" applyFill="1" applyBorder="1" applyAlignment="1">
      <alignment horizontal="right" wrapText="1" indent="1"/>
    </xf>
    <xf numFmtId="167" fontId="27" fillId="2" borderId="32" xfId="3" applyNumberFormat="1" applyFont="1" applyFill="1" applyBorder="1" applyAlignment="1">
      <alignment horizontal="right" wrapText="1" indent="1"/>
    </xf>
    <xf numFmtId="169" fontId="26" fillId="6" borderId="19" xfId="0" applyFont="1" applyFill="1" applyBorder="1"/>
    <xf numFmtId="169" fontId="7" fillId="6" borderId="0" xfId="0" applyFont="1" applyFill="1"/>
    <xf numFmtId="167" fontId="10" fillId="12" borderId="0" xfId="3" applyNumberFormat="1" applyFont="1" applyFill="1" applyAlignment="1">
      <alignment wrapText="1"/>
    </xf>
    <xf numFmtId="1" fontId="9" fillId="12" borderId="0" xfId="3" applyNumberFormat="1" applyFont="1" applyFill="1" applyAlignment="1">
      <alignment horizontal="left" vertical="top"/>
    </xf>
    <xf numFmtId="169" fontId="3" fillId="0" borderId="0" xfId="3" applyAlignment="1">
      <alignment horizontal="right"/>
    </xf>
    <xf numFmtId="1" fontId="27" fillId="2" borderId="29" xfId="3" applyNumberFormat="1" applyFont="1" applyFill="1" applyBorder="1" applyAlignment="1">
      <alignment horizontal="right"/>
    </xf>
    <xf numFmtId="169" fontId="10" fillId="12" borderId="0" xfId="3" applyFont="1" applyFill="1" applyAlignment="1">
      <alignment horizontal="center" wrapText="1"/>
    </xf>
    <xf numFmtId="169" fontId="19" fillId="0" borderId="3" xfId="6" applyFont="1" applyBorder="1" applyAlignment="1" applyProtection="1">
      <alignment wrapText="1"/>
    </xf>
    <xf numFmtId="169" fontId="20" fillId="0" borderId="3" xfId="0" applyFont="1" applyBorder="1"/>
    <xf numFmtId="169" fontId="7" fillId="0" borderId="0" xfId="0" applyFont="1" applyAlignment="1">
      <alignment vertical="top"/>
    </xf>
    <xf numFmtId="169" fontId="40" fillId="0" borderId="0" xfId="6" applyFont="1" applyFill="1" applyAlignment="1" applyProtection="1">
      <alignment vertical="top"/>
    </xf>
  </cellXfs>
  <cellStyles count="14">
    <cellStyle name="Comma" xfId="1" builtinId="3"/>
    <cellStyle name="Comma 2" xfId="7" xr:uid="{00000000-0005-0000-0000-000001000000}"/>
    <cellStyle name="Currency 2" xfId="8" xr:uid="{00000000-0005-0000-0000-000002000000}"/>
    <cellStyle name="Heading 1" xfId="13" builtinId="16"/>
    <cellStyle name="Hyperlink" xfId="6" builtinId="8"/>
    <cellStyle name="Hyperlink 2" xfId="10" xr:uid="{00000000-0005-0000-0000-000005000000}"/>
    <cellStyle name="Normal" xfId="0" builtinId="0"/>
    <cellStyle name="Normal 2" xfId="3" xr:uid="{00000000-0005-0000-0000-000007000000}"/>
    <cellStyle name="Normal 3" xfId="4" xr:uid="{00000000-0005-0000-0000-000008000000}"/>
    <cellStyle name="Normal 4" xfId="11" xr:uid="{00000000-0005-0000-0000-000009000000}"/>
    <cellStyle name="Normal 5" xfId="9" xr:uid="{00000000-0005-0000-0000-00000A000000}"/>
    <cellStyle name="Percent" xfId="2" builtinId="5"/>
    <cellStyle name="Percent 2" xfId="5" xr:uid="{00000000-0005-0000-0000-00000C000000}"/>
    <cellStyle name="Percent 3" xfId="12" xr:uid="{00000000-0005-0000-0000-00000D000000}"/>
  </cellStyles>
  <dxfs count="6">
    <dxf>
      <font>
        <b val="0"/>
        <i val="0"/>
        <strike val="0"/>
        <condense val="0"/>
        <extend val="0"/>
        <outline val="0"/>
        <shadow val="0"/>
        <u/>
        <vertAlign val="baseline"/>
        <sz val="16"/>
        <color indexed="12"/>
        <name val="Arial"/>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6"/>
        <color theme="0"/>
        <name val="Arial"/>
        <scheme val="none"/>
      </font>
      <fill>
        <patternFill patternType="solid">
          <fgColor indexed="64"/>
          <bgColor rgb="FF085A69"/>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0"/>
        <name val="Arial"/>
        <scheme val="none"/>
      </font>
      <fill>
        <patternFill patternType="solid">
          <fgColor indexed="64"/>
          <bgColor rgb="FF085A69"/>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right style="thin">
          <color indexed="64"/>
        </right>
        <bottom style="thin">
          <color indexed="64"/>
        </bottom>
      </border>
    </dxf>
    <dxf>
      <border outline="0">
        <bottom style="thin">
          <color indexed="64"/>
        </bottom>
      </border>
    </dxf>
  </dxfs>
  <tableStyles count="0" defaultPivotStyle="PivotStyleLight16"/>
  <colors>
    <mruColors>
      <color rgb="FF085A69"/>
      <color rgb="FF0893A2"/>
      <color rgb="FFA5A5A1"/>
      <color rgb="FFEBEB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hartsheet" Target="chartsheets/sheet6.xml"/><Relationship Id="rId18" Type="http://schemas.openxmlformats.org/officeDocument/2006/relationships/chartsheet" Target="chartsheets/sheet8.xml"/><Relationship Id="rId26" Type="http://schemas.openxmlformats.org/officeDocument/2006/relationships/chartsheet" Target="chartsheets/sheet10.xml"/><Relationship Id="rId39" Type="http://schemas.openxmlformats.org/officeDocument/2006/relationships/chartsheet" Target="chartsheets/sheet21.xml"/><Relationship Id="rId21" Type="http://schemas.openxmlformats.org/officeDocument/2006/relationships/worksheet" Target="worksheets/sheet12.xml"/><Relationship Id="rId34" Type="http://schemas.openxmlformats.org/officeDocument/2006/relationships/chartsheet" Target="chartsheets/sheet18.xml"/><Relationship Id="rId42" Type="http://schemas.openxmlformats.org/officeDocument/2006/relationships/worksheet" Target="worksheets/sheet20.xml"/><Relationship Id="rId47" Type="http://schemas.openxmlformats.org/officeDocument/2006/relationships/worksheet" Target="worksheets/sheet23.xml"/><Relationship Id="rId50" Type="http://schemas.openxmlformats.org/officeDocument/2006/relationships/chartsheet" Target="chartsheets/sheet26.xml"/><Relationship Id="rId55" Type="http://schemas.openxmlformats.org/officeDocument/2006/relationships/worksheet" Target="worksheets/sheet28.xml"/><Relationship Id="rId63" Type="http://schemas.openxmlformats.org/officeDocument/2006/relationships/worksheet" Target="worksheets/sheet36.xml"/><Relationship Id="rId68" Type="http://schemas.openxmlformats.org/officeDocument/2006/relationships/styles" Target="styles.xml"/><Relationship Id="rId7" Type="http://schemas.openxmlformats.org/officeDocument/2006/relationships/worksheet" Target="worksheets/sheet4.xml"/><Relationship Id="rId2" Type="http://schemas.openxmlformats.org/officeDocument/2006/relationships/worksheet" Target="worksheets/sheet2.xml"/><Relationship Id="rId16" Type="http://schemas.openxmlformats.org/officeDocument/2006/relationships/worksheet" Target="worksheets/sheet9.xml"/><Relationship Id="rId29" Type="http://schemas.openxmlformats.org/officeDocument/2006/relationships/chartsheet" Target="chartsheets/sheet13.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chartsheet" Target="chartsheets/sheet5.xml"/><Relationship Id="rId24" Type="http://schemas.openxmlformats.org/officeDocument/2006/relationships/worksheet" Target="worksheets/sheet15.xml"/><Relationship Id="rId32" Type="http://schemas.openxmlformats.org/officeDocument/2006/relationships/chartsheet" Target="chartsheets/sheet16.xml"/><Relationship Id="rId37" Type="http://schemas.openxmlformats.org/officeDocument/2006/relationships/worksheet" Target="worksheets/sheet17.xml"/><Relationship Id="rId40" Type="http://schemas.openxmlformats.org/officeDocument/2006/relationships/chartsheet" Target="chartsheets/sheet22.xml"/><Relationship Id="rId45" Type="http://schemas.openxmlformats.org/officeDocument/2006/relationships/worksheet" Target="worksheets/sheet22.xml"/><Relationship Id="rId53" Type="http://schemas.openxmlformats.org/officeDocument/2006/relationships/worksheet" Target="worksheets/sheet26.xml"/><Relationship Id="rId58" Type="http://schemas.openxmlformats.org/officeDocument/2006/relationships/worksheet" Target="worksheets/sheet31.xml"/><Relationship Id="rId66" Type="http://schemas.openxmlformats.org/officeDocument/2006/relationships/chartsheet" Target="chartsheets/sheet29.xml"/><Relationship Id="rId5" Type="http://schemas.openxmlformats.org/officeDocument/2006/relationships/chartsheet" Target="chartsheets/sheet2.xml"/><Relationship Id="rId15" Type="http://schemas.openxmlformats.org/officeDocument/2006/relationships/chartsheet" Target="chartsheets/sheet7.xml"/><Relationship Id="rId23" Type="http://schemas.openxmlformats.org/officeDocument/2006/relationships/worksheet" Target="worksheets/sheet14.xml"/><Relationship Id="rId28" Type="http://schemas.openxmlformats.org/officeDocument/2006/relationships/chartsheet" Target="chartsheets/sheet12.xml"/><Relationship Id="rId36" Type="http://schemas.openxmlformats.org/officeDocument/2006/relationships/chartsheet" Target="chartsheets/sheet20.xml"/><Relationship Id="rId49" Type="http://schemas.openxmlformats.org/officeDocument/2006/relationships/worksheet" Target="worksheets/sheet24.xml"/><Relationship Id="rId57" Type="http://schemas.openxmlformats.org/officeDocument/2006/relationships/worksheet" Target="worksheets/sheet30.xml"/><Relationship Id="rId61" Type="http://schemas.openxmlformats.org/officeDocument/2006/relationships/worksheet" Target="worksheets/sheet34.xml"/><Relationship Id="rId10" Type="http://schemas.openxmlformats.org/officeDocument/2006/relationships/worksheet" Target="worksheets/sheet6.xml"/><Relationship Id="rId19" Type="http://schemas.openxmlformats.org/officeDocument/2006/relationships/worksheet" Target="worksheets/sheet11.xml"/><Relationship Id="rId31" Type="http://schemas.openxmlformats.org/officeDocument/2006/relationships/chartsheet" Target="chartsheets/sheet15.xml"/><Relationship Id="rId44" Type="http://schemas.openxmlformats.org/officeDocument/2006/relationships/chartsheet" Target="chartsheets/sheet23.xml"/><Relationship Id="rId52" Type="http://schemas.openxmlformats.org/officeDocument/2006/relationships/chartsheet" Target="chartsheets/sheet27.xml"/><Relationship Id="rId60" Type="http://schemas.openxmlformats.org/officeDocument/2006/relationships/worksheet" Target="worksheets/sheet33.xml"/><Relationship Id="rId65" Type="http://schemas.openxmlformats.org/officeDocument/2006/relationships/worksheet" Target="worksheets/sheet37.xml"/><Relationship Id="rId4" Type="http://schemas.openxmlformats.org/officeDocument/2006/relationships/chartsheet" Target="chartsheets/sheet1.xml"/><Relationship Id="rId9" Type="http://schemas.openxmlformats.org/officeDocument/2006/relationships/chartsheet" Target="chartsheets/sheet4.xml"/><Relationship Id="rId14" Type="http://schemas.openxmlformats.org/officeDocument/2006/relationships/worksheet" Target="worksheets/sheet8.xml"/><Relationship Id="rId22" Type="http://schemas.openxmlformats.org/officeDocument/2006/relationships/worksheet" Target="worksheets/sheet13.xml"/><Relationship Id="rId27" Type="http://schemas.openxmlformats.org/officeDocument/2006/relationships/chartsheet" Target="chartsheets/sheet11.xml"/><Relationship Id="rId30" Type="http://schemas.openxmlformats.org/officeDocument/2006/relationships/chartsheet" Target="chartsheets/sheet14.xml"/><Relationship Id="rId35" Type="http://schemas.openxmlformats.org/officeDocument/2006/relationships/chartsheet" Target="chartsheets/sheet19.xml"/><Relationship Id="rId43" Type="http://schemas.openxmlformats.org/officeDocument/2006/relationships/worksheet" Target="worksheets/sheet21.xml"/><Relationship Id="rId48" Type="http://schemas.openxmlformats.org/officeDocument/2006/relationships/chartsheet" Target="chartsheets/sheet25.xml"/><Relationship Id="rId56" Type="http://schemas.openxmlformats.org/officeDocument/2006/relationships/worksheet" Target="worksheets/sheet29.xml"/><Relationship Id="rId64" Type="http://schemas.openxmlformats.org/officeDocument/2006/relationships/chartsheet" Target="chartsheets/sheet28.xml"/><Relationship Id="rId69" Type="http://schemas.openxmlformats.org/officeDocument/2006/relationships/sharedStrings" Target="sharedStrings.xml"/><Relationship Id="rId8" Type="http://schemas.openxmlformats.org/officeDocument/2006/relationships/worksheet" Target="worksheets/sheet5.xml"/><Relationship Id="rId51" Type="http://schemas.openxmlformats.org/officeDocument/2006/relationships/worksheet" Target="worksheets/sheet25.xml"/><Relationship Id="rId3" Type="http://schemas.openxmlformats.org/officeDocument/2006/relationships/worksheet" Target="worksheets/sheet3.xml"/><Relationship Id="rId12" Type="http://schemas.openxmlformats.org/officeDocument/2006/relationships/worksheet" Target="worksheets/sheet7.xml"/><Relationship Id="rId17" Type="http://schemas.openxmlformats.org/officeDocument/2006/relationships/worksheet" Target="worksheets/sheet10.xml"/><Relationship Id="rId25" Type="http://schemas.openxmlformats.org/officeDocument/2006/relationships/worksheet" Target="worksheets/sheet16.xml"/><Relationship Id="rId33" Type="http://schemas.openxmlformats.org/officeDocument/2006/relationships/chartsheet" Target="chartsheets/sheet17.xml"/><Relationship Id="rId38" Type="http://schemas.openxmlformats.org/officeDocument/2006/relationships/worksheet" Target="worksheets/sheet18.xml"/><Relationship Id="rId46" Type="http://schemas.openxmlformats.org/officeDocument/2006/relationships/chartsheet" Target="chartsheets/sheet24.xml"/><Relationship Id="rId59" Type="http://schemas.openxmlformats.org/officeDocument/2006/relationships/worksheet" Target="worksheets/sheet32.xml"/><Relationship Id="rId67" Type="http://schemas.openxmlformats.org/officeDocument/2006/relationships/theme" Target="theme/theme1.xml"/><Relationship Id="rId20" Type="http://schemas.openxmlformats.org/officeDocument/2006/relationships/chartsheet" Target="chartsheets/sheet9.xml"/><Relationship Id="rId41" Type="http://schemas.openxmlformats.org/officeDocument/2006/relationships/worksheet" Target="worksheets/sheet19.xml"/><Relationship Id="rId54" Type="http://schemas.openxmlformats.org/officeDocument/2006/relationships/worksheet" Target="worksheets/sheet27.xml"/><Relationship Id="rId62" Type="http://schemas.openxmlformats.org/officeDocument/2006/relationships/worksheet" Target="worksheets/sheet35.xml"/><Relationship Id="rId70"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58.xml"/><Relationship Id="rId2" Type="http://schemas.microsoft.com/office/2011/relationships/chartColorStyle" Target="colors1.xml"/><Relationship Id="rId1" Type="http://schemas.microsoft.com/office/2011/relationships/chartStyle" Target="style1.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60.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574133901037911E-2"/>
          <c:y val="2.327391691164455E-2"/>
          <c:w val="0.90916317532445223"/>
          <c:h val="0.83751603153983667"/>
        </c:manualLayout>
      </c:layout>
      <c:lineChart>
        <c:grouping val="standard"/>
        <c:varyColors val="0"/>
        <c:ser>
          <c:idx val="0"/>
          <c:order val="0"/>
          <c:tx>
            <c:strRef>
              <c:f>'Table 1'!$C$4</c:f>
              <c:strCache>
                <c:ptCount val="1"/>
                <c:pt idx="0">
                  <c:v>NI House Price Index</c:v>
                </c:pt>
              </c:strCache>
            </c:strRef>
          </c:tx>
          <c:spPr>
            <a:ln>
              <a:solidFill>
                <a:srgbClr val="085A69"/>
              </a:solidFill>
            </a:ln>
          </c:spPr>
          <c:marker>
            <c:spPr>
              <a:solidFill>
                <a:srgbClr val="085A69"/>
              </a:solidFill>
              <a:ln>
                <a:solidFill>
                  <a:srgbClr val="4BACC6">
                    <a:lumMod val="75000"/>
                  </a:srgbClr>
                </a:solidFill>
              </a:ln>
            </c:spPr>
          </c:marker>
          <c:dLbls>
            <c:dLbl>
              <c:idx val="10"/>
              <c:tx>
                <c:rich>
                  <a:bodyPr/>
                  <a:lstStyle/>
                  <a:p>
                    <a:r>
                      <a:rPr lang="en-US" sz="1000" baseline="0">
                        <a:latin typeface="Cambria" pitchFamily="18" charset="0"/>
                      </a:rPr>
                      <a:t>Q</a:t>
                    </a:r>
                    <a:r>
                      <a:rPr lang="en-US"/>
                      <a:t>uarter 3, 2007: 130.9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7187-4B98-BF92-57FD1D7544EE}"/>
                </c:ext>
              </c:extLst>
            </c:dLbl>
            <c:dLbl>
              <c:idx val="45"/>
              <c:layout>
                <c:manualLayout>
                  <c:x val="0.25117921798236748"/>
                  <c:y val="-0.42437808481486983"/>
                </c:manualLayout>
              </c:layout>
              <c:tx>
                <c:rich>
                  <a:bodyPr/>
                  <a:lstStyle/>
                  <a:p>
                    <a:r>
                      <a:rPr lang="en-US" sz="1000" baseline="0">
                        <a:latin typeface="Cambria" pitchFamily="18" charset="0"/>
                      </a:rPr>
                      <a:t>Quarter 1, 2026: </a:t>
                    </a:r>
                    <a:r>
                      <a:rPr lang="en-US"/>
                      <a:t>118.8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7187-4B98-BF92-57FD1D7544EE}"/>
                </c:ext>
              </c:extLst>
            </c:dLbl>
            <c:spPr>
              <a:noFill/>
              <a:ln>
                <a:noFill/>
              </a:ln>
              <a:effectLst/>
            </c:spPr>
            <c:txPr>
              <a:bodyPr/>
              <a:lstStyle/>
              <a:p>
                <a:pPr>
                  <a:defRPr sz="1000" baseline="0">
                    <a:latin typeface="Cambria" pitchFamily="18"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'Table 1'!$A$5:$B$89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1'!$C$5:$C$89</c:f>
              <c:numCache>
                <c:formatCode>0.0</c:formatCode>
                <c:ptCount val="85"/>
                <c:pt idx="0">
                  <c:v>65.187694060480922</c:v>
                </c:pt>
                <c:pt idx="1">
                  <c:v>67.566272364638763</c:v>
                </c:pt>
                <c:pt idx="2">
                  <c:v>71.866087695620806</c:v>
                </c:pt>
                <c:pt idx="3">
                  <c:v>74.363501478671949</c:v>
                </c:pt>
                <c:pt idx="4">
                  <c:v>76.476575179799553</c:v>
                </c:pt>
                <c:pt idx="5">
                  <c:v>83.824834858976544</c:v>
                </c:pt>
                <c:pt idx="6">
                  <c:v>93.500002200958747</c:v>
                </c:pt>
                <c:pt idx="7">
                  <c:v>104.74806908789532</c:v>
                </c:pt>
                <c:pt idx="8">
                  <c:v>115.87821193115555</c:v>
                </c:pt>
                <c:pt idx="9">
                  <c:v>126.24612154048064</c:v>
                </c:pt>
                <c:pt idx="10">
                  <c:v>130.85849415793436</c:v>
                </c:pt>
                <c:pt idx="11">
                  <c:v>124.80047150986189</c:v>
                </c:pt>
                <c:pt idx="12">
                  <c:v>115.5353657794423</c:v>
                </c:pt>
                <c:pt idx="13">
                  <c:v>108.24487514087259</c:v>
                </c:pt>
                <c:pt idx="14">
                  <c:v>97.895427147514951</c:v>
                </c:pt>
                <c:pt idx="15">
                  <c:v>89.565360959539277</c:v>
                </c:pt>
                <c:pt idx="16">
                  <c:v>81.653312213895092</c:v>
                </c:pt>
                <c:pt idx="17">
                  <c:v>82.409753359255618</c:v>
                </c:pt>
                <c:pt idx="18">
                  <c:v>82.628345737714525</c:v>
                </c:pt>
                <c:pt idx="19">
                  <c:v>82.703938804114998</c:v>
                </c:pt>
                <c:pt idx="20">
                  <c:v>79.039004740669256</c:v>
                </c:pt>
                <c:pt idx="21">
                  <c:v>78.347851625508412</c:v>
                </c:pt>
                <c:pt idx="22">
                  <c:v>76.978321365829459</c:v>
                </c:pt>
                <c:pt idx="23">
                  <c:v>72.523510782369186</c:v>
                </c:pt>
                <c:pt idx="24">
                  <c:v>69.325173769915409</c:v>
                </c:pt>
                <c:pt idx="25">
                  <c:v>68.229311492799198</c:v>
                </c:pt>
                <c:pt idx="26">
                  <c:v>67.044321898547224</c:v>
                </c:pt>
                <c:pt idx="27">
                  <c:v>65.159003522486998</c:v>
                </c:pt>
                <c:pt idx="28">
                  <c:v>60.989107812559197</c:v>
                </c:pt>
                <c:pt idx="29">
                  <c:v>61.149315906666757</c:v>
                </c:pt>
                <c:pt idx="30">
                  <c:v>59.459610641469219</c:v>
                </c:pt>
                <c:pt idx="31">
                  <c:v>58.038946958393765</c:v>
                </c:pt>
                <c:pt idx="32">
                  <c:v>56.746936195249042</c:v>
                </c:pt>
                <c:pt idx="33">
                  <c:v>57.795933173232385</c:v>
                </c:pt>
                <c:pt idx="34">
                  <c:v>58.923105552540065</c:v>
                </c:pt>
                <c:pt idx="35">
                  <c:v>59.339415032948118</c:v>
                </c:pt>
                <c:pt idx="36">
                  <c:v>60.324215239858766</c:v>
                </c:pt>
                <c:pt idx="37">
                  <c:v>62.339804034002924</c:v>
                </c:pt>
                <c:pt idx="38">
                  <c:v>63.554500422359851</c:v>
                </c:pt>
                <c:pt idx="39">
                  <c:v>64.506065689287396</c:v>
                </c:pt>
                <c:pt idx="40">
                  <c:v>64.616736052096115</c:v>
                </c:pt>
                <c:pt idx="41">
                  <c:v>66.597172945463896</c:v>
                </c:pt>
                <c:pt idx="42">
                  <c:v>68.563192976629523</c:v>
                </c:pt>
                <c:pt idx="43">
                  <c:v>69.168868632719523</c:v>
                </c:pt>
                <c:pt idx="44">
                  <c:v>69.224337589901978</c:v>
                </c:pt>
                <c:pt idx="45">
                  <c:v>71.786200843560337</c:v>
                </c:pt>
                <c:pt idx="46">
                  <c:v>72.649004784407524</c:v>
                </c:pt>
                <c:pt idx="47">
                  <c:v>72.840383649138246</c:v>
                </c:pt>
                <c:pt idx="48">
                  <c:v>72.681186309535008</c:v>
                </c:pt>
                <c:pt idx="49">
                  <c:v>74.074814825017384</c:v>
                </c:pt>
                <c:pt idx="50">
                  <c:v>75.064634505384518</c:v>
                </c:pt>
                <c:pt idx="51">
                  <c:v>75.486022086313511</c:v>
                </c:pt>
                <c:pt idx="52">
                  <c:v>75.888082501951203</c:v>
                </c:pt>
                <c:pt idx="53">
                  <c:v>76.938417941657505</c:v>
                </c:pt>
                <c:pt idx="54">
                  <c:v>78.408691459826386</c:v>
                </c:pt>
                <c:pt idx="55">
                  <c:v>79.657818542257758</c:v>
                </c:pt>
                <c:pt idx="56">
                  <c:v>78.883063913643198</c:v>
                </c:pt>
                <c:pt idx="57">
                  <c:v>79.772048435711454</c:v>
                </c:pt>
                <c:pt idx="58">
                  <c:v>81.44808833101844</c:v>
                </c:pt>
                <c:pt idx="59">
                  <c:v>81.62506467395869</c:v>
                </c:pt>
                <c:pt idx="60">
                  <c:v>81.963473823853164</c:v>
                </c:pt>
                <c:pt idx="61">
                  <c:v>82.032659299359423</c:v>
                </c:pt>
                <c:pt idx="62">
                  <c:v>83.711103516449654</c:v>
                </c:pt>
                <c:pt idx="63">
                  <c:v>85.896207764787249</c:v>
                </c:pt>
                <c:pt idx="64">
                  <c:v>86.833799523427629</c:v>
                </c:pt>
                <c:pt idx="65">
                  <c:v>89.885142784857678</c:v>
                </c:pt>
                <c:pt idx="66">
                  <c:v>92.665971998847525</c:v>
                </c:pt>
                <c:pt idx="67">
                  <c:v>92.651717317706584</c:v>
                </c:pt>
                <c:pt idx="68">
                  <c:v>95.449696004827814</c:v>
                </c:pt>
                <c:pt idx="69">
                  <c:v>98.605761410340904</c:v>
                </c:pt>
                <c:pt idx="70">
                  <c:v>102.39046535461588</c:v>
                </c:pt>
                <c:pt idx="71">
                  <c:v>102.00027341551672</c:v>
                </c:pt>
                <c:pt idx="72">
                  <c:v>100</c:v>
                </c:pt>
                <c:pt idx="73">
                  <c:v>101.2977289772377</c:v>
                </c:pt>
                <c:pt idx="74">
                  <c:v>104.46059654915585</c:v>
                </c:pt>
                <c:pt idx="75">
                  <c:v>103.49496677610676</c:v>
                </c:pt>
                <c:pt idx="76">
                  <c:v>104.05041145210137</c:v>
                </c:pt>
                <c:pt idx="77">
                  <c:v>107.96372694051675</c:v>
                </c:pt>
                <c:pt idx="78">
                  <c:v>111.07119978208692</c:v>
                </c:pt>
                <c:pt idx="79">
                  <c:v>112.21128771943958</c:v>
                </c:pt>
                <c:pt idx="80">
                  <c:v>113.44357398485216</c:v>
                </c:pt>
                <c:pt idx="81">
                  <c:v>114.14122817932846</c:v>
                </c:pt>
                <c:pt idx="82">
                  <c:v>118.83415679794338</c:v>
                </c:pt>
                <c:pt idx="83">
                  <c:v>120.08411950618031</c:v>
                </c:pt>
                <c:pt idx="84">
                  <c:v>121.87135457911884</c:v>
                </c:pt>
              </c:numCache>
            </c:numRef>
          </c:val>
          <c:smooth val="0"/>
          <c:extLst>
            <c:ext xmlns:c16="http://schemas.microsoft.com/office/drawing/2014/chart" uri="{C3380CC4-5D6E-409C-BE32-E72D297353CC}">
              <c16:uniqueId val="{00000002-7187-4B98-BF92-57FD1D7544EE}"/>
            </c:ext>
          </c:extLst>
        </c:ser>
        <c:ser>
          <c:idx val="1"/>
          <c:order val="1"/>
          <c:tx>
            <c:v>Series100</c:v>
          </c:tx>
          <c:spPr>
            <a:ln w="12700">
              <a:solidFill>
                <a:schemeClr val="bg1">
                  <a:lumMod val="65000"/>
                </a:schemeClr>
              </a:solidFill>
              <a:prstDash val="sysDot"/>
            </a:ln>
          </c:spPr>
          <c:marker>
            <c:symbol val="none"/>
          </c:marker>
          <c:cat>
            <c:multiLvlStrRef>
              <c:f>'Table 1'!$A$5:$B$89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1'!$G$5:$G$89</c:f>
              <c:numCache>
                <c:formatCode>0</c:formatCode>
                <c:ptCount val="8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numCache>
            </c:numRef>
          </c:val>
          <c:smooth val="0"/>
          <c:extLst>
            <c:ext xmlns:c16="http://schemas.microsoft.com/office/drawing/2014/chart" uri="{C3380CC4-5D6E-409C-BE32-E72D297353CC}">
              <c16:uniqueId val="{00000003-7187-4B98-BF92-57FD1D7544EE}"/>
            </c:ext>
          </c:extLst>
        </c:ser>
        <c:dLbls>
          <c:showLegendKey val="0"/>
          <c:showVal val="0"/>
          <c:showCatName val="0"/>
          <c:showSerName val="0"/>
          <c:showPercent val="0"/>
          <c:showBubbleSize val="0"/>
        </c:dLbls>
        <c:marker val="1"/>
        <c:smooth val="0"/>
        <c:axId val="844801376"/>
        <c:axId val="844797848"/>
      </c:lineChart>
      <c:catAx>
        <c:axId val="844801376"/>
        <c:scaling>
          <c:orientation val="minMax"/>
        </c:scaling>
        <c:delete val="0"/>
        <c:axPos val="b"/>
        <c:title>
          <c:tx>
            <c:rich>
              <a:bodyPr/>
              <a:lstStyle/>
              <a:p>
                <a:pPr>
                  <a:defRPr sz="1200" baseline="0">
                    <a:solidFill>
                      <a:srgbClr val="085A69"/>
                    </a:solidFill>
                    <a:latin typeface="Arial" pitchFamily="34" charset="0"/>
                  </a:defRPr>
                </a:pPr>
                <a:r>
                  <a:rPr lang="en-GB" sz="1200" baseline="0">
                    <a:solidFill>
                      <a:srgbClr val="085A69"/>
                    </a:solidFill>
                    <a:latin typeface="Arial" pitchFamily="34" charset="0"/>
                  </a:rPr>
                  <a:t>Quarter/Year</a:t>
                </a:r>
              </a:p>
            </c:rich>
          </c:tx>
          <c:overlay val="0"/>
        </c:title>
        <c:numFmt formatCode="General" sourceLinked="0"/>
        <c:majorTickMark val="out"/>
        <c:minorTickMark val="none"/>
        <c:tickLblPos val="nextTo"/>
        <c:txPr>
          <a:bodyPr/>
          <a:lstStyle/>
          <a:p>
            <a:pPr>
              <a:defRPr b="1" i="0" baseline="0">
                <a:solidFill>
                  <a:srgbClr val="085A69"/>
                </a:solidFill>
              </a:defRPr>
            </a:pPr>
            <a:endParaRPr lang="en-US"/>
          </a:p>
        </c:txPr>
        <c:crossAx val="844797848"/>
        <c:crosses val="autoZero"/>
        <c:auto val="1"/>
        <c:lblAlgn val="ctr"/>
        <c:lblOffset val="100"/>
        <c:noMultiLvlLbl val="0"/>
      </c:catAx>
      <c:valAx>
        <c:axId val="844797848"/>
        <c:scaling>
          <c:orientation val="minMax"/>
          <c:min val="40"/>
        </c:scaling>
        <c:delete val="0"/>
        <c:axPos val="l"/>
        <c:title>
          <c:tx>
            <c:rich>
              <a:bodyPr rot="-5400000" vert="horz"/>
              <a:lstStyle/>
              <a:p>
                <a:pPr>
                  <a:defRPr sz="1200" baseline="0">
                    <a:solidFill>
                      <a:srgbClr val="085A69"/>
                    </a:solidFill>
                    <a:latin typeface="Arial" pitchFamily="34" charset="0"/>
                  </a:defRPr>
                </a:pPr>
                <a:r>
                  <a:rPr lang="en-GB" sz="1200" baseline="0">
                    <a:solidFill>
                      <a:srgbClr val="085A69"/>
                    </a:solidFill>
                    <a:latin typeface="Arial" pitchFamily="34" charset="0"/>
                  </a:rPr>
                  <a:t>Northern Ireland House Price Index</a:t>
                </a:r>
              </a:p>
            </c:rich>
          </c:tx>
          <c:overlay val="0"/>
        </c:title>
        <c:numFmt formatCode="0" sourceLinked="0"/>
        <c:majorTickMark val="out"/>
        <c:minorTickMark val="none"/>
        <c:tickLblPos val="nextTo"/>
        <c:txPr>
          <a:bodyPr/>
          <a:lstStyle/>
          <a:p>
            <a:pPr>
              <a:defRPr b="1" i="0" baseline="0">
                <a:solidFill>
                  <a:srgbClr val="085A69"/>
                </a:solidFill>
              </a:defRPr>
            </a:pPr>
            <a:endParaRPr lang="en-US"/>
          </a:p>
        </c:txPr>
        <c:crossAx val="844801376"/>
        <c:crosses val="autoZero"/>
        <c:crossBetween val="midCat"/>
      </c:valAx>
    </c:plotArea>
    <c:plotVisOnly val="0"/>
    <c:dispBlanksAs val="gap"/>
    <c:showDLblsOverMax val="0"/>
  </c:chart>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096746985745504E-2"/>
          <c:y val="5.4445504238525309E-2"/>
          <c:w val="0.88934426229509544"/>
          <c:h val="0.77087189620304519"/>
        </c:manualLayout>
      </c:layout>
      <c:lineChart>
        <c:grouping val="standard"/>
        <c:varyColors val="0"/>
        <c:ser>
          <c:idx val="0"/>
          <c:order val="0"/>
          <c:tx>
            <c:strRef>
              <c:f>'Table 5'!$C$4</c:f>
              <c:strCache>
                <c:ptCount val="1"/>
                <c:pt idx="0">
                  <c:v>Antrim and Newtownabbey HPI</c:v>
                </c:pt>
              </c:strCache>
            </c:strRef>
          </c:tx>
          <c:spPr>
            <a:ln>
              <a:solidFill>
                <a:srgbClr val="085A69"/>
              </a:solidFill>
            </a:ln>
          </c:spPr>
          <c:marker>
            <c:spPr>
              <a:solidFill>
                <a:srgbClr val="085A69"/>
              </a:solidFill>
              <a:ln>
                <a:solidFill>
                  <a:srgbClr val="4BACC6">
                    <a:lumMod val="75000"/>
                  </a:srgbClr>
                </a:solidFill>
              </a:ln>
            </c:spPr>
          </c:marker>
          <c:dLbls>
            <c:dLbl>
              <c:idx val="0"/>
              <c:layout>
                <c:manualLayout>
                  <c:x val="0.57500934464672926"/>
                  <c:y val="-0.23898941528140175"/>
                </c:manualLayout>
              </c:layout>
              <c:tx>
                <c:rich>
                  <a:bodyPr/>
                  <a:lstStyle/>
                  <a:p>
                    <a:pPr>
                      <a:defRPr sz="1200" baseline="0">
                        <a:latin typeface="+mn-lt"/>
                        <a:cs typeface="Arial" pitchFamily="34" charset="0"/>
                      </a:defRPr>
                    </a:pPr>
                    <a:r>
                      <a:rPr lang="en-US" sz="1200" baseline="0">
                        <a:latin typeface="+mn-lt"/>
                        <a:cs typeface="Arial" pitchFamily="34" charset="0"/>
                      </a:rPr>
                      <a:t>Q</a:t>
                    </a:r>
                    <a:r>
                      <a:rPr lang="en-US" sz="1200" baseline="0">
                        <a:latin typeface="+mn-lt"/>
                      </a:rPr>
                      <a:t>uarter 1, 2023 = 100</a:t>
                    </a:r>
                  </a:p>
                </c:rich>
              </c:tx>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AF4-4411-BC7C-35944A3B5651}"/>
                </c:ext>
              </c:extLst>
            </c:dLbl>
            <c:dLbl>
              <c:idx val="10"/>
              <c:layout>
                <c:manualLayout>
                  <c:x val="-1.3649181849769367E-3"/>
                  <c:y val="-4.1796203357946466E-3"/>
                </c:manualLayout>
              </c:layout>
              <c:tx>
                <c:rich>
                  <a:bodyPr/>
                  <a:lstStyle/>
                  <a:p>
                    <a:pPr>
                      <a:defRPr sz="1200" baseline="0">
                        <a:latin typeface="+mn-lt"/>
                        <a:cs typeface="Arial" pitchFamily="34" charset="0"/>
                      </a:defRPr>
                    </a:pPr>
                    <a:r>
                      <a:rPr lang="en-US" sz="1200" baseline="0">
                        <a:latin typeface="+mn-lt"/>
                      </a:rPr>
                      <a:t>Quarter 3, 2007: 129.2</a:t>
                    </a:r>
                  </a:p>
                </c:rich>
              </c:tx>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AF4-4411-BC7C-35944A3B5651}"/>
                </c:ext>
              </c:extLst>
            </c:dLbl>
            <c:dLbl>
              <c:idx val="28"/>
              <c:layout>
                <c:manualLayout>
                  <c:x val="0.39793116097373515"/>
                  <c:y val="-0.47274101779851674"/>
                </c:manualLayout>
              </c:layout>
              <c:tx>
                <c:rich>
                  <a:bodyPr/>
                  <a:lstStyle/>
                  <a:p>
                    <a:pPr>
                      <a:defRPr sz="1200" baseline="0">
                        <a:latin typeface="+mn-lt"/>
                        <a:cs typeface="Arial" pitchFamily="34" charset="0"/>
                      </a:defRPr>
                    </a:pPr>
                    <a:r>
                      <a:rPr lang="en-US" sz="1200" baseline="0">
                        <a:latin typeface="+mn-lt"/>
                      </a:rPr>
                      <a:t>Quarter 1, 2026: 121.2</a:t>
                    </a:r>
                  </a:p>
                </c:rich>
              </c:tx>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AF4-4411-BC7C-35944A3B5651}"/>
                </c:ext>
              </c:extLst>
            </c:dLbl>
            <c:spPr>
              <a:noFill/>
              <a:ln>
                <a:noFill/>
              </a:ln>
              <a:effectLst/>
            </c:spPr>
            <c:txPr>
              <a:bodyPr/>
              <a:lstStyle/>
              <a:p>
                <a:pPr>
                  <a:defRPr sz="1200">
                    <a:latin typeface="+mn-lt"/>
                    <a:cs typeface="Arial"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'Table 5'!$A$5:$B$89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5'!$C$5:$C$89</c:f>
              <c:numCache>
                <c:formatCode>0.0</c:formatCode>
                <c:ptCount val="85"/>
                <c:pt idx="0">
                  <c:v>64.757496227505968</c:v>
                </c:pt>
                <c:pt idx="1">
                  <c:v>64.640970631233046</c:v>
                </c:pt>
                <c:pt idx="2">
                  <c:v>69.967466217408855</c:v>
                </c:pt>
                <c:pt idx="3">
                  <c:v>72.556285420402062</c:v>
                </c:pt>
                <c:pt idx="4">
                  <c:v>73.567256935492082</c:v>
                </c:pt>
                <c:pt idx="5">
                  <c:v>80.542801220070331</c:v>
                </c:pt>
                <c:pt idx="6">
                  <c:v>90.421113816780391</c:v>
                </c:pt>
                <c:pt idx="7">
                  <c:v>101.8042143365288</c:v>
                </c:pt>
                <c:pt idx="8">
                  <c:v>112.20531648310205</c:v>
                </c:pt>
                <c:pt idx="9">
                  <c:v>123.05635043074081</c:v>
                </c:pt>
                <c:pt idx="10">
                  <c:v>129.2233451125179</c:v>
                </c:pt>
                <c:pt idx="11">
                  <c:v>122.3009063957893</c:v>
                </c:pt>
                <c:pt idx="12">
                  <c:v>111.85489614643282</c:v>
                </c:pt>
                <c:pt idx="13">
                  <c:v>108.15337105208722</c:v>
                </c:pt>
                <c:pt idx="14">
                  <c:v>98.415061496616858</c:v>
                </c:pt>
                <c:pt idx="15">
                  <c:v>84.190067121360642</c:v>
                </c:pt>
                <c:pt idx="16">
                  <c:v>79.183072662865612</c:v>
                </c:pt>
                <c:pt idx="17">
                  <c:v>81.633737671668641</c:v>
                </c:pt>
                <c:pt idx="18">
                  <c:v>83.052235202386768</c:v>
                </c:pt>
                <c:pt idx="19">
                  <c:v>83.910866736884969</c:v>
                </c:pt>
                <c:pt idx="20">
                  <c:v>79.304240962827819</c:v>
                </c:pt>
                <c:pt idx="21">
                  <c:v>78.38744264110241</c:v>
                </c:pt>
                <c:pt idx="22">
                  <c:v>78.813143656796726</c:v>
                </c:pt>
                <c:pt idx="23">
                  <c:v>71.865066989569343</c:v>
                </c:pt>
                <c:pt idx="24">
                  <c:v>69.077693584137165</c:v>
                </c:pt>
                <c:pt idx="25">
                  <c:v>69.747948852408783</c:v>
                </c:pt>
                <c:pt idx="26">
                  <c:v>69.759844751611269</c:v>
                </c:pt>
                <c:pt idx="27">
                  <c:v>64.623191636083973</c:v>
                </c:pt>
                <c:pt idx="28">
                  <c:v>60.898645248601746</c:v>
                </c:pt>
                <c:pt idx="29">
                  <c:v>61.248272656029634</c:v>
                </c:pt>
                <c:pt idx="30">
                  <c:v>61.032504809296427</c:v>
                </c:pt>
                <c:pt idx="31">
                  <c:v>59.723279573164859</c:v>
                </c:pt>
                <c:pt idx="32">
                  <c:v>57.64264234446577</c:v>
                </c:pt>
                <c:pt idx="33">
                  <c:v>58.831798656256318</c:v>
                </c:pt>
                <c:pt idx="34">
                  <c:v>59.255251748471395</c:v>
                </c:pt>
                <c:pt idx="35">
                  <c:v>59.82144506809901</c:v>
                </c:pt>
                <c:pt idx="36">
                  <c:v>60.885425935605483</c:v>
                </c:pt>
                <c:pt idx="37">
                  <c:v>62.820446607930904</c:v>
                </c:pt>
                <c:pt idx="38">
                  <c:v>64.220895742523524</c:v>
                </c:pt>
                <c:pt idx="39">
                  <c:v>64.542278183262781</c:v>
                </c:pt>
                <c:pt idx="40">
                  <c:v>64.820192579005166</c:v>
                </c:pt>
                <c:pt idx="41">
                  <c:v>67.483059706260676</c:v>
                </c:pt>
                <c:pt idx="42">
                  <c:v>68.462613460331113</c:v>
                </c:pt>
                <c:pt idx="43">
                  <c:v>69.169932158311624</c:v>
                </c:pt>
                <c:pt idx="44">
                  <c:v>68.075035474003911</c:v>
                </c:pt>
                <c:pt idx="45">
                  <c:v>72.209387217466514</c:v>
                </c:pt>
                <c:pt idx="46">
                  <c:v>73.801686854144023</c:v>
                </c:pt>
                <c:pt idx="47">
                  <c:v>73.813506453073501</c:v>
                </c:pt>
                <c:pt idx="48">
                  <c:v>72.911659314009995</c:v>
                </c:pt>
                <c:pt idx="49">
                  <c:v>75.11058448571643</c:v>
                </c:pt>
                <c:pt idx="50">
                  <c:v>75.432092154195914</c:v>
                </c:pt>
                <c:pt idx="51">
                  <c:v>74.362591483558049</c:v>
                </c:pt>
                <c:pt idx="52">
                  <c:v>75.349485374479826</c:v>
                </c:pt>
                <c:pt idx="53">
                  <c:v>76.300332886983085</c:v>
                </c:pt>
                <c:pt idx="54">
                  <c:v>78.438829669306841</c:v>
                </c:pt>
                <c:pt idx="55">
                  <c:v>79.474832184155218</c:v>
                </c:pt>
                <c:pt idx="56">
                  <c:v>78.426259674949165</c:v>
                </c:pt>
                <c:pt idx="57">
                  <c:v>78.583995647858501</c:v>
                </c:pt>
                <c:pt idx="58">
                  <c:v>81.52761302990011</c:v>
                </c:pt>
                <c:pt idx="59">
                  <c:v>82.036762662143573</c:v>
                </c:pt>
                <c:pt idx="60">
                  <c:v>82.033942746716662</c:v>
                </c:pt>
                <c:pt idx="61">
                  <c:v>82.646071892260949</c:v>
                </c:pt>
                <c:pt idx="62">
                  <c:v>83.587107657729888</c:v>
                </c:pt>
                <c:pt idx="63">
                  <c:v>84.943811254674046</c:v>
                </c:pt>
                <c:pt idx="64">
                  <c:v>86.522706896932775</c:v>
                </c:pt>
                <c:pt idx="65">
                  <c:v>89.34009477724139</c:v>
                </c:pt>
                <c:pt idx="66">
                  <c:v>91.539714497075252</c:v>
                </c:pt>
                <c:pt idx="67">
                  <c:v>91.793047781833664</c:v>
                </c:pt>
                <c:pt idx="68">
                  <c:v>93.625015189216583</c:v>
                </c:pt>
                <c:pt idx="69">
                  <c:v>98.235732246344838</c:v>
                </c:pt>
                <c:pt idx="70">
                  <c:v>101.54239209305318</c:v>
                </c:pt>
                <c:pt idx="71">
                  <c:v>101.39723089095456</c:v>
                </c:pt>
                <c:pt idx="72">
                  <c:v>100</c:v>
                </c:pt>
                <c:pt idx="73">
                  <c:v>100.52743106528273</c:v>
                </c:pt>
                <c:pt idx="74">
                  <c:v>104.50752513385866</c:v>
                </c:pt>
                <c:pt idx="75">
                  <c:v>103.33771629950574</c:v>
                </c:pt>
                <c:pt idx="76">
                  <c:v>104.50103200769134</c:v>
                </c:pt>
                <c:pt idx="77">
                  <c:v>107.64980067801946</c:v>
                </c:pt>
                <c:pt idx="78">
                  <c:v>110.95281089757924</c:v>
                </c:pt>
                <c:pt idx="79">
                  <c:v>112.28601292298509</c:v>
                </c:pt>
                <c:pt idx="80">
                  <c:v>114.33954502478983</c:v>
                </c:pt>
                <c:pt idx="81">
                  <c:v>114.14111368990751</c:v>
                </c:pt>
                <c:pt idx="82">
                  <c:v>118.04188818842512</c:v>
                </c:pt>
                <c:pt idx="83">
                  <c:v>119.14664261089398</c:v>
                </c:pt>
                <c:pt idx="84">
                  <c:v>121.17263695232721</c:v>
                </c:pt>
              </c:numCache>
            </c:numRef>
          </c:val>
          <c:smooth val="0"/>
          <c:extLst>
            <c:ext xmlns:c16="http://schemas.microsoft.com/office/drawing/2014/chart" uri="{C3380CC4-5D6E-409C-BE32-E72D297353CC}">
              <c16:uniqueId val="{00000003-6AF4-4411-BC7C-35944A3B5651}"/>
            </c:ext>
          </c:extLst>
        </c:ser>
        <c:ser>
          <c:idx val="1"/>
          <c:order val="1"/>
          <c:spPr>
            <a:ln w="12700">
              <a:solidFill>
                <a:srgbClr val="000000"/>
              </a:solidFill>
              <a:prstDash val="sysDash"/>
            </a:ln>
          </c:spPr>
          <c:marker>
            <c:symbol val="none"/>
          </c:marker>
          <c:cat>
            <c:multiLvlStrRef>
              <c:f>'Table 5'!$A$5:$B$89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5'!$Y$5:$Y$89</c:f>
              <c:numCache>
                <c:formatCode>0</c:formatCode>
                <c:ptCount val="85"/>
                <c:pt idx="0" formatCode="0.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formatCode="General">
                  <c:v>100</c:v>
                </c:pt>
                <c:pt idx="41" formatCode="General">
                  <c:v>100</c:v>
                </c:pt>
                <c:pt idx="42" formatCode="General">
                  <c:v>100</c:v>
                </c:pt>
                <c:pt idx="43" formatCode="General">
                  <c:v>100</c:v>
                </c:pt>
                <c:pt idx="44" formatCode="General">
                  <c:v>100</c:v>
                </c:pt>
                <c:pt idx="45" formatCode="General">
                  <c:v>100</c:v>
                </c:pt>
                <c:pt idx="46" formatCode="General">
                  <c:v>100</c:v>
                </c:pt>
                <c:pt idx="47" formatCode="General">
                  <c:v>100</c:v>
                </c:pt>
                <c:pt idx="48" formatCode="General">
                  <c:v>100</c:v>
                </c:pt>
                <c:pt idx="49" formatCode="General">
                  <c:v>100</c:v>
                </c:pt>
                <c:pt idx="50" formatCode="General">
                  <c:v>100</c:v>
                </c:pt>
                <c:pt idx="51" formatCode="General">
                  <c:v>100</c:v>
                </c:pt>
                <c:pt idx="52" formatCode="General">
                  <c:v>100</c:v>
                </c:pt>
                <c:pt idx="53" formatCode="General">
                  <c:v>100</c:v>
                </c:pt>
                <c:pt idx="54" formatCode="General">
                  <c:v>100</c:v>
                </c:pt>
                <c:pt idx="55" formatCode="General">
                  <c:v>100</c:v>
                </c:pt>
                <c:pt idx="56" formatCode="General">
                  <c:v>100</c:v>
                </c:pt>
                <c:pt idx="57" formatCode="General">
                  <c:v>100</c:v>
                </c:pt>
                <c:pt idx="58" formatCode="General">
                  <c:v>100</c:v>
                </c:pt>
                <c:pt idx="59" formatCode="General">
                  <c:v>100</c:v>
                </c:pt>
                <c:pt idx="60" formatCode="General">
                  <c:v>100</c:v>
                </c:pt>
                <c:pt idx="61" formatCode="General">
                  <c:v>100</c:v>
                </c:pt>
                <c:pt idx="62" formatCode="General">
                  <c:v>100</c:v>
                </c:pt>
                <c:pt idx="63" formatCode="General">
                  <c:v>100</c:v>
                </c:pt>
                <c:pt idx="64" formatCode="General">
                  <c:v>100</c:v>
                </c:pt>
                <c:pt idx="65" formatCode="General">
                  <c:v>100</c:v>
                </c:pt>
                <c:pt idx="66" formatCode="General">
                  <c:v>100</c:v>
                </c:pt>
                <c:pt idx="67" formatCode="General">
                  <c:v>100</c:v>
                </c:pt>
                <c:pt idx="68" formatCode="General">
                  <c:v>100</c:v>
                </c:pt>
                <c:pt idx="69" formatCode="General">
                  <c:v>100</c:v>
                </c:pt>
                <c:pt idx="70" formatCode="General">
                  <c:v>100</c:v>
                </c:pt>
                <c:pt idx="71" formatCode="General">
                  <c:v>100</c:v>
                </c:pt>
                <c:pt idx="72" formatCode="General">
                  <c:v>100</c:v>
                </c:pt>
                <c:pt idx="73" formatCode="General">
                  <c:v>100</c:v>
                </c:pt>
                <c:pt idx="74" formatCode="General">
                  <c:v>100</c:v>
                </c:pt>
                <c:pt idx="75" formatCode="General">
                  <c:v>100</c:v>
                </c:pt>
                <c:pt idx="76" formatCode="General">
                  <c:v>100</c:v>
                </c:pt>
                <c:pt idx="77" formatCode="General">
                  <c:v>100</c:v>
                </c:pt>
                <c:pt idx="78" formatCode="General">
                  <c:v>100</c:v>
                </c:pt>
                <c:pt idx="79" formatCode="General">
                  <c:v>100</c:v>
                </c:pt>
                <c:pt idx="80" formatCode="General">
                  <c:v>100</c:v>
                </c:pt>
                <c:pt idx="81" formatCode="General">
                  <c:v>100</c:v>
                </c:pt>
              </c:numCache>
            </c:numRef>
          </c:val>
          <c:smooth val="0"/>
          <c:extLst>
            <c:ext xmlns:c16="http://schemas.microsoft.com/office/drawing/2014/chart" uri="{C3380CC4-5D6E-409C-BE32-E72D297353CC}">
              <c16:uniqueId val="{00000004-6AF4-4411-BC7C-35944A3B5651}"/>
            </c:ext>
          </c:extLst>
        </c:ser>
        <c:dLbls>
          <c:showLegendKey val="0"/>
          <c:showVal val="0"/>
          <c:showCatName val="0"/>
          <c:showSerName val="0"/>
          <c:showPercent val="0"/>
          <c:showBubbleSize val="0"/>
        </c:dLbls>
        <c:marker val="1"/>
        <c:smooth val="0"/>
        <c:axId val="844816664"/>
        <c:axId val="844810784"/>
      </c:lineChart>
      <c:catAx>
        <c:axId val="844816664"/>
        <c:scaling>
          <c:orientation val="minMax"/>
        </c:scaling>
        <c:delete val="0"/>
        <c:axPos val="b"/>
        <c:title>
          <c:tx>
            <c:rich>
              <a:bodyPr/>
              <a:lstStyle/>
              <a:p>
                <a:pPr>
                  <a:defRPr sz="1400" b="1" i="0" u="none" strike="noStrike" baseline="0">
                    <a:solidFill>
                      <a:srgbClr val="085A69"/>
                    </a:solidFill>
                    <a:latin typeface="Cambria"/>
                    <a:ea typeface="Cambria"/>
                    <a:cs typeface="Cambria"/>
                  </a:defRPr>
                </a:pPr>
                <a:r>
                  <a:rPr lang="en-GB">
                    <a:solidFill>
                      <a:srgbClr val="085A69"/>
                    </a:solidFill>
                  </a:rPr>
                  <a:t>Quarter / Year</a:t>
                </a:r>
              </a:p>
            </c:rich>
          </c:tx>
          <c:layout>
            <c:manualLayout>
              <c:xMode val="edge"/>
              <c:yMode val="edge"/>
              <c:x val="0.46209016393443525"/>
              <c:y val="0.94662480376766089"/>
            </c:manualLayout>
          </c:layout>
          <c:overlay val="0"/>
          <c:spPr>
            <a:noFill/>
            <a:ln w="25400">
              <a:noFill/>
            </a:ln>
          </c:spPr>
        </c:title>
        <c:numFmt formatCode="General" sourceLinked="1"/>
        <c:majorTickMark val="out"/>
        <c:minorTickMark val="none"/>
        <c:tickLblPos val="nextTo"/>
        <c:txPr>
          <a:bodyPr rot="5400000" vert="horz"/>
          <a:lstStyle/>
          <a:p>
            <a:pPr>
              <a:defRPr sz="1000" b="1" i="0" u="none" strike="noStrike" baseline="0">
                <a:solidFill>
                  <a:srgbClr val="085A69"/>
                </a:solidFill>
                <a:latin typeface="Cambria"/>
                <a:ea typeface="Cambria"/>
                <a:cs typeface="Cambria"/>
              </a:defRPr>
            </a:pPr>
            <a:endParaRPr lang="en-US"/>
          </a:p>
        </c:txPr>
        <c:crossAx val="844810784"/>
        <c:crosses val="autoZero"/>
        <c:auto val="1"/>
        <c:lblAlgn val="ctr"/>
        <c:lblOffset val="100"/>
        <c:noMultiLvlLbl val="0"/>
      </c:catAx>
      <c:valAx>
        <c:axId val="844810784"/>
        <c:scaling>
          <c:orientation val="minMax"/>
          <c:max val="140"/>
          <c:min val="40"/>
        </c:scaling>
        <c:delete val="0"/>
        <c:axPos val="l"/>
        <c:title>
          <c:tx>
            <c:rich>
              <a:bodyPr/>
              <a:lstStyle/>
              <a:p>
                <a:pPr>
                  <a:defRPr sz="1200" b="1" i="0" u="none" strike="noStrike" baseline="0">
                    <a:solidFill>
                      <a:srgbClr val="085A69"/>
                    </a:solidFill>
                    <a:latin typeface="Cambria"/>
                    <a:ea typeface="Cambria"/>
                    <a:cs typeface="Cambria"/>
                  </a:defRPr>
                </a:pPr>
                <a:r>
                  <a:rPr lang="en-GB" sz="1200" baseline="0">
                    <a:solidFill>
                      <a:srgbClr val="085A69"/>
                    </a:solidFill>
                  </a:rPr>
                  <a:t>Northern Ireland House Price Index</a:t>
                </a:r>
              </a:p>
            </c:rich>
          </c:tx>
          <c:layout>
            <c:manualLayout>
              <c:xMode val="edge"/>
              <c:yMode val="edge"/>
              <c:x val="0"/>
              <c:y val="0.2480376766091052"/>
            </c:manualLayout>
          </c:layout>
          <c:overlay val="0"/>
          <c:spPr>
            <a:noFill/>
            <a:ln w="25400">
              <a:noFill/>
            </a:ln>
          </c:spPr>
        </c:title>
        <c:numFmt formatCode="0" sourceLinked="0"/>
        <c:majorTickMark val="out"/>
        <c:minorTickMark val="none"/>
        <c:tickLblPos val="nextTo"/>
        <c:txPr>
          <a:bodyPr rot="0" vert="horz"/>
          <a:lstStyle/>
          <a:p>
            <a:pPr>
              <a:defRPr sz="1000" b="1" i="0" u="none" strike="noStrike" baseline="0">
                <a:solidFill>
                  <a:srgbClr val="085A69"/>
                </a:solidFill>
                <a:latin typeface="Cambria"/>
                <a:ea typeface="Cambria"/>
                <a:cs typeface="Cambria"/>
              </a:defRPr>
            </a:pPr>
            <a:endParaRPr lang="en-US"/>
          </a:p>
        </c:txPr>
        <c:crossAx val="844816664"/>
        <c:crosses val="autoZero"/>
        <c:crossBetween val="between"/>
      </c:valAx>
    </c:plotArea>
    <c:plotVisOnly val="0"/>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992642773814298E-2"/>
          <c:y val="5.4445504238525309E-2"/>
          <c:w val="0.90163712805352314"/>
          <c:h val="0.79183304232550544"/>
        </c:manualLayout>
      </c:layout>
      <c:lineChart>
        <c:grouping val="standard"/>
        <c:varyColors val="0"/>
        <c:ser>
          <c:idx val="0"/>
          <c:order val="0"/>
          <c:tx>
            <c:strRef>
              <c:f>'Table 5'!$E$4</c:f>
              <c:strCache>
                <c:ptCount val="1"/>
                <c:pt idx="0">
                  <c:v>Ards and North Down HPI</c:v>
                </c:pt>
              </c:strCache>
            </c:strRef>
          </c:tx>
          <c:spPr>
            <a:ln>
              <a:solidFill>
                <a:srgbClr val="085A69"/>
              </a:solidFill>
            </a:ln>
          </c:spPr>
          <c:marker>
            <c:spPr>
              <a:solidFill>
                <a:srgbClr val="085A69"/>
              </a:solidFill>
              <a:ln>
                <a:solidFill>
                  <a:srgbClr val="085A69"/>
                </a:solidFill>
              </a:ln>
            </c:spPr>
          </c:marker>
          <c:dLbls>
            <c:dLbl>
              <c:idx val="0"/>
              <c:layout>
                <c:manualLayout>
                  <c:x val="0.58450630642470047"/>
                  <c:y val="-0.18656311310320856"/>
                </c:manualLayout>
              </c:layout>
              <c:tx>
                <c:rich>
                  <a:bodyPr/>
                  <a:lstStyle/>
                  <a:p>
                    <a:r>
                      <a:rPr lang="en-US" baseline="0">
                        <a:latin typeface="+mj-lt"/>
                        <a:cs typeface="Arial" pitchFamily="34" charset="0"/>
                      </a:rPr>
                      <a:t>Q</a:t>
                    </a:r>
                    <a:r>
                      <a:rPr lang="en-US"/>
                      <a:t>uarter 1, 2023 = 100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BB6-4D8A-8FC0-BED7F35C5A8D}"/>
                </c:ext>
              </c:extLst>
            </c:dLbl>
            <c:dLbl>
              <c:idx val="10"/>
              <c:layout>
                <c:manualLayout>
                  <c:x val="2.0491803278688551E-2"/>
                  <c:y val="-5.2328623757195672E-2"/>
                </c:manualLayout>
              </c:layout>
              <c:tx>
                <c:rich>
                  <a:bodyPr/>
                  <a:lstStyle/>
                  <a:p>
                    <a:r>
                      <a:rPr lang="en-US" baseline="0">
                        <a:latin typeface="+mj-lt"/>
                      </a:rPr>
                      <a:t>Q</a:t>
                    </a:r>
                    <a:r>
                      <a:rPr lang="en-US"/>
                      <a:t>uarter 4, 2007: 140.5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BB6-4D8A-8FC0-BED7F35C5A8D}"/>
                </c:ext>
              </c:extLst>
            </c:dLbl>
            <c:dLbl>
              <c:idx val="28"/>
              <c:layout>
                <c:manualLayout>
                  <c:x val="0.42071552334477624"/>
                  <c:y val="-0.42028630356301167"/>
                </c:manualLayout>
              </c:layout>
              <c:tx>
                <c:rich>
                  <a:bodyPr/>
                  <a:lstStyle/>
                  <a:p>
                    <a:pPr>
                      <a:defRPr sz="1200">
                        <a:latin typeface="+mn-lt"/>
                      </a:defRPr>
                    </a:pPr>
                    <a:r>
                      <a:rPr lang="en-US" sz="1200" baseline="0">
                        <a:latin typeface="+mn-lt"/>
                      </a:rPr>
                      <a:t>Q</a:t>
                    </a:r>
                    <a:r>
                      <a:rPr lang="en-US" sz="1200">
                        <a:latin typeface="+mn-lt"/>
                      </a:rPr>
                      <a:t>uarter 1, 2026: 124.1</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BB6-4D8A-8FC0-BED7F35C5A8D}"/>
                </c:ext>
              </c:extLst>
            </c:dLbl>
            <c:spPr>
              <a:noFill/>
              <a:ln>
                <a:noFill/>
              </a:ln>
              <a:effectLst/>
            </c:spPr>
            <c:txPr>
              <a:bodyPr/>
              <a:lstStyle/>
              <a:p>
                <a:pPr>
                  <a:defRPr>
                    <a:latin typeface="+mj-lt"/>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'Table 5'!$A$5:$B$89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5'!$E$5:$E$89</c:f>
              <c:numCache>
                <c:formatCode>0.0</c:formatCode>
                <c:ptCount val="85"/>
                <c:pt idx="0">
                  <c:v>68.035172620185776</c:v>
                </c:pt>
                <c:pt idx="1">
                  <c:v>70.586997447309102</c:v>
                </c:pt>
                <c:pt idx="2">
                  <c:v>71.548866854463029</c:v>
                </c:pt>
                <c:pt idx="3">
                  <c:v>74.510047266214315</c:v>
                </c:pt>
                <c:pt idx="4">
                  <c:v>76.477754921448081</c:v>
                </c:pt>
                <c:pt idx="5">
                  <c:v>81.851020157866571</c:v>
                </c:pt>
                <c:pt idx="6">
                  <c:v>91.540596233728948</c:v>
                </c:pt>
                <c:pt idx="7">
                  <c:v>103.25580735586838</c:v>
                </c:pt>
                <c:pt idx="8">
                  <c:v>116.12980068977379</c:v>
                </c:pt>
                <c:pt idx="9">
                  <c:v>129.17508345229189</c:v>
                </c:pt>
                <c:pt idx="10">
                  <c:v>134.58884629817265</c:v>
                </c:pt>
                <c:pt idx="11">
                  <c:v>140.53545550672121</c:v>
                </c:pt>
                <c:pt idx="12">
                  <c:v>134.2617306057183</c:v>
                </c:pt>
                <c:pt idx="13">
                  <c:v>122.26567270940991</c:v>
                </c:pt>
                <c:pt idx="14">
                  <c:v>100.88862599346831</c:v>
                </c:pt>
                <c:pt idx="15">
                  <c:v>98.912436918102955</c:v>
                </c:pt>
                <c:pt idx="16">
                  <c:v>92.885888869880091</c:v>
                </c:pt>
                <c:pt idx="17">
                  <c:v>89.342908223083157</c:v>
                </c:pt>
                <c:pt idx="18">
                  <c:v>90.540040116723787</c:v>
                </c:pt>
                <c:pt idx="19">
                  <c:v>88.535124483894137</c:v>
                </c:pt>
                <c:pt idx="20">
                  <c:v>86.819062824415056</c:v>
                </c:pt>
                <c:pt idx="21">
                  <c:v>86.551289251657096</c:v>
                </c:pt>
                <c:pt idx="22">
                  <c:v>85.923266111397155</c:v>
                </c:pt>
                <c:pt idx="23">
                  <c:v>79.456035131626209</c:v>
                </c:pt>
                <c:pt idx="24">
                  <c:v>75.907239208246637</c:v>
                </c:pt>
                <c:pt idx="25">
                  <c:v>72.523363868407102</c:v>
                </c:pt>
                <c:pt idx="26">
                  <c:v>72.344860768046729</c:v>
                </c:pt>
                <c:pt idx="27">
                  <c:v>73.23358607139302</c:v>
                </c:pt>
                <c:pt idx="28">
                  <c:v>66.798682213056196</c:v>
                </c:pt>
                <c:pt idx="29">
                  <c:v>65.671854567866859</c:v>
                </c:pt>
                <c:pt idx="30">
                  <c:v>65.683603350472836</c:v>
                </c:pt>
                <c:pt idx="31">
                  <c:v>64.419969487951988</c:v>
                </c:pt>
                <c:pt idx="32">
                  <c:v>62.234377080090134</c:v>
                </c:pt>
                <c:pt idx="33">
                  <c:v>63.036984743364712</c:v>
                </c:pt>
                <c:pt idx="34">
                  <c:v>63.79072162892637</c:v>
                </c:pt>
                <c:pt idx="35">
                  <c:v>64.561506053284859</c:v>
                </c:pt>
                <c:pt idx="36">
                  <c:v>65.836227809246822</c:v>
                </c:pt>
                <c:pt idx="37">
                  <c:v>67.140447920227103</c:v>
                </c:pt>
                <c:pt idx="38">
                  <c:v>68.082791564327465</c:v>
                </c:pt>
                <c:pt idx="39">
                  <c:v>69.217199203317904</c:v>
                </c:pt>
                <c:pt idx="40">
                  <c:v>70.030623476429511</c:v>
                </c:pt>
                <c:pt idx="41">
                  <c:v>70.894401237062283</c:v>
                </c:pt>
                <c:pt idx="42">
                  <c:v>72.953758875269216</c:v>
                </c:pt>
                <c:pt idx="43">
                  <c:v>73.185661005442995</c:v>
                </c:pt>
                <c:pt idx="44">
                  <c:v>72.928648845453708</c:v>
                </c:pt>
                <c:pt idx="45">
                  <c:v>74.269823754283166</c:v>
                </c:pt>
                <c:pt idx="46">
                  <c:v>74.269834736531465</c:v>
                </c:pt>
                <c:pt idx="47">
                  <c:v>74.667395483073236</c:v>
                </c:pt>
                <c:pt idx="48">
                  <c:v>74.691111147231638</c:v>
                </c:pt>
                <c:pt idx="49">
                  <c:v>76.006930201909299</c:v>
                </c:pt>
                <c:pt idx="50">
                  <c:v>77.213399332787787</c:v>
                </c:pt>
                <c:pt idx="51">
                  <c:v>76.598846384008525</c:v>
                </c:pt>
                <c:pt idx="52">
                  <c:v>77.798059945558265</c:v>
                </c:pt>
                <c:pt idx="53">
                  <c:v>78.126828302737792</c:v>
                </c:pt>
                <c:pt idx="54">
                  <c:v>79.523130522405893</c:v>
                </c:pt>
                <c:pt idx="55">
                  <c:v>79.72141178645586</c:v>
                </c:pt>
                <c:pt idx="56">
                  <c:v>78.885238615910964</c:v>
                </c:pt>
                <c:pt idx="57">
                  <c:v>80.234578525483613</c:v>
                </c:pt>
                <c:pt idx="58">
                  <c:v>82.04207239244738</c:v>
                </c:pt>
                <c:pt idx="59">
                  <c:v>81.630710191883921</c:v>
                </c:pt>
                <c:pt idx="60">
                  <c:v>81.40459977515431</c:v>
                </c:pt>
                <c:pt idx="61">
                  <c:v>80.892070460595349</c:v>
                </c:pt>
                <c:pt idx="62">
                  <c:v>85.59575708812072</c:v>
                </c:pt>
                <c:pt idx="63">
                  <c:v>86.715322994408666</c:v>
                </c:pt>
                <c:pt idx="64">
                  <c:v>89.918061519502857</c:v>
                </c:pt>
                <c:pt idx="65">
                  <c:v>91.420401774926177</c:v>
                </c:pt>
                <c:pt idx="66">
                  <c:v>94.00450120026133</c:v>
                </c:pt>
                <c:pt idx="67">
                  <c:v>93.674646786129316</c:v>
                </c:pt>
                <c:pt idx="68">
                  <c:v>97.470145381101034</c:v>
                </c:pt>
                <c:pt idx="69">
                  <c:v>102.56562244385563</c:v>
                </c:pt>
                <c:pt idx="70">
                  <c:v>103.45005189564888</c:v>
                </c:pt>
                <c:pt idx="71">
                  <c:v>105.4992460462378</c:v>
                </c:pt>
                <c:pt idx="72">
                  <c:v>100</c:v>
                </c:pt>
                <c:pt idx="73">
                  <c:v>104.72359043658312</c:v>
                </c:pt>
                <c:pt idx="74">
                  <c:v>103.76303721988155</c:v>
                </c:pt>
                <c:pt idx="75">
                  <c:v>105.20592154873543</c:v>
                </c:pt>
                <c:pt idx="76">
                  <c:v>108.96136881290974</c:v>
                </c:pt>
                <c:pt idx="77">
                  <c:v>110.34782210481875</c:v>
                </c:pt>
                <c:pt idx="78">
                  <c:v>112.91050369967188</c:v>
                </c:pt>
                <c:pt idx="79">
                  <c:v>113.86015667198859</c:v>
                </c:pt>
                <c:pt idx="80">
                  <c:v>115.18143375945679</c:v>
                </c:pt>
                <c:pt idx="81">
                  <c:v>116.85591592409897</c:v>
                </c:pt>
                <c:pt idx="82">
                  <c:v>122.6428968620407</c:v>
                </c:pt>
                <c:pt idx="83">
                  <c:v>121.24247477629346</c:v>
                </c:pt>
                <c:pt idx="84">
                  <c:v>124.09185103179065</c:v>
                </c:pt>
              </c:numCache>
            </c:numRef>
          </c:val>
          <c:smooth val="0"/>
          <c:extLst>
            <c:ext xmlns:c16="http://schemas.microsoft.com/office/drawing/2014/chart" uri="{C3380CC4-5D6E-409C-BE32-E72D297353CC}">
              <c16:uniqueId val="{00000003-3BB6-4D8A-8FC0-BED7F35C5A8D}"/>
            </c:ext>
          </c:extLst>
        </c:ser>
        <c:ser>
          <c:idx val="1"/>
          <c:order val="1"/>
          <c:spPr>
            <a:ln w="12700">
              <a:solidFill>
                <a:srgbClr val="000000"/>
              </a:solidFill>
              <a:prstDash val="sysDash"/>
            </a:ln>
          </c:spPr>
          <c:marker>
            <c:symbol val="none"/>
          </c:marker>
          <c:cat>
            <c:multiLvlStrRef>
              <c:f>'Table 5'!$A$5:$B$89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5'!$Y$5:$Y$89</c:f>
              <c:numCache>
                <c:formatCode>0</c:formatCode>
                <c:ptCount val="85"/>
                <c:pt idx="0" formatCode="0.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formatCode="General">
                  <c:v>100</c:v>
                </c:pt>
                <c:pt idx="41" formatCode="General">
                  <c:v>100</c:v>
                </c:pt>
                <c:pt idx="42" formatCode="General">
                  <c:v>100</c:v>
                </c:pt>
                <c:pt idx="43" formatCode="General">
                  <c:v>100</c:v>
                </c:pt>
                <c:pt idx="44" formatCode="General">
                  <c:v>100</c:v>
                </c:pt>
                <c:pt idx="45" formatCode="General">
                  <c:v>100</c:v>
                </c:pt>
                <c:pt idx="46" formatCode="General">
                  <c:v>100</c:v>
                </c:pt>
                <c:pt idx="47" formatCode="General">
                  <c:v>100</c:v>
                </c:pt>
                <c:pt idx="48" formatCode="General">
                  <c:v>100</c:v>
                </c:pt>
                <c:pt idx="49" formatCode="General">
                  <c:v>100</c:v>
                </c:pt>
                <c:pt idx="50" formatCode="General">
                  <c:v>100</c:v>
                </c:pt>
                <c:pt idx="51" formatCode="General">
                  <c:v>100</c:v>
                </c:pt>
                <c:pt idx="52" formatCode="General">
                  <c:v>100</c:v>
                </c:pt>
                <c:pt idx="53" formatCode="General">
                  <c:v>100</c:v>
                </c:pt>
                <c:pt idx="54" formatCode="General">
                  <c:v>100</c:v>
                </c:pt>
                <c:pt idx="55" formatCode="General">
                  <c:v>100</c:v>
                </c:pt>
                <c:pt idx="56" formatCode="General">
                  <c:v>100</c:v>
                </c:pt>
                <c:pt idx="57" formatCode="General">
                  <c:v>100</c:v>
                </c:pt>
                <c:pt idx="58" formatCode="General">
                  <c:v>100</c:v>
                </c:pt>
                <c:pt idx="59" formatCode="General">
                  <c:v>100</c:v>
                </c:pt>
                <c:pt idx="60" formatCode="General">
                  <c:v>100</c:v>
                </c:pt>
                <c:pt idx="61" formatCode="General">
                  <c:v>100</c:v>
                </c:pt>
                <c:pt idx="62" formatCode="General">
                  <c:v>100</c:v>
                </c:pt>
                <c:pt idx="63" formatCode="General">
                  <c:v>100</c:v>
                </c:pt>
                <c:pt idx="64" formatCode="General">
                  <c:v>100</c:v>
                </c:pt>
                <c:pt idx="65" formatCode="General">
                  <c:v>100</c:v>
                </c:pt>
                <c:pt idx="66" formatCode="General">
                  <c:v>100</c:v>
                </c:pt>
                <c:pt idx="67" formatCode="General">
                  <c:v>100</c:v>
                </c:pt>
                <c:pt idx="68" formatCode="General">
                  <c:v>100</c:v>
                </c:pt>
                <c:pt idx="69" formatCode="General">
                  <c:v>100</c:v>
                </c:pt>
                <c:pt idx="70" formatCode="General">
                  <c:v>100</c:v>
                </c:pt>
                <c:pt idx="71" formatCode="General">
                  <c:v>100</c:v>
                </c:pt>
                <c:pt idx="72" formatCode="General">
                  <c:v>100</c:v>
                </c:pt>
                <c:pt idx="73" formatCode="General">
                  <c:v>100</c:v>
                </c:pt>
                <c:pt idx="74" formatCode="General">
                  <c:v>100</c:v>
                </c:pt>
                <c:pt idx="75" formatCode="General">
                  <c:v>100</c:v>
                </c:pt>
                <c:pt idx="76" formatCode="General">
                  <c:v>100</c:v>
                </c:pt>
                <c:pt idx="77" formatCode="General">
                  <c:v>100</c:v>
                </c:pt>
                <c:pt idx="78" formatCode="General">
                  <c:v>100</c:v>
                </c:pt>
                <c:pt idx="79" formatCode="General">
                  <c:v>100</c:v>
                </c:pt>
                <c:pt idx="80" formatCode="General">
                  <c:v>100</c:v>
                </c:pt>
                <c:pt idx="81" formatCode="General">
                  <c:v>100</c:v>
                </c:pt>
              </c:numCache>
            </c:numRef>
          </c:val>
          <c:smooth val="0"/>
          <c:extLst>
            <c:ext xmlns:c16="http://schemas.microsoft.com/office/drawing/2014/chart" uri="{C3380CC4-5D6E-409C-BE32-E72D297353CC}">
              <c16:uniqueId val="{00000004-3BB6-4D8A-8FC0-BED7F35C5A8D}"/>
            </c:ext>
          </c:extLst>
        </c:ser>
        <c:dLbls>
          <c:showLegendKey val="0"/>
          <c:showVal val="0"/>
          <c:showCatName val="0"/>
          <c:showSerName val="0"/>
          <c:showPercent val="0"/>
          <c:showBubbleSize val="0"/>
        </c:dLbls>
        <c:marker val="1"/>
        <c:smooth val="0"/>
        <c:axId val="844809608"/>
        <c:axId val="844811960"/>
      </c:lineChart>
      <c:catAx>
        <c:axId val="844809608"/>
        <c:scaling>
          <c:orientation val="minMax"/>
        </c:scaling>
        <c:delete val="0"/>
        <c:axPos val="b"/>
        <c:title>
          <c:tx>
            <c:rich>
              <a:bodyPr/>
              <a:lstStyle/>
              <a:p>
                <a:pPr>
                  <a:defRPr sz="1400" b="1" i="0" baseline="0">
                    <a:solidFill>
                      <a:srgbClr val="085A69"/>
                    </a:solidFill>
                  </a:defRPr>
                </a:pPr>
                <a:r>
                  <a:rPr lang="en-GB" sz="1400" b="1" i="0" baseline="0">
                    <a:solidFill>
                      <a:srgbClr val="085A69"/>
                    </a:solidFill>
                  </a:rPr>
                  <a:t>Quarter / Year</a:t>
                </a:r>
              </a:p>
            </c:rich>
          </c:tx>
          <c:layout>
            <c:manualLayout>
              <c:xMode val="edge"/>
              <c:yMode val="edge"/>
              <c:x val="0.46209016393443597"/>
              <c:y val="0.94662480376766089"/>
            </c:manualLayout>
          </c:layout>
          <c:overlay val="0"/>
          <c:spPr>
            <a:noFill/>
            <a:ln w="25400">
              <a:noFill/>
            </a:ln>
          </c:spPr>
        </c:title>
        <c:numFmt formatCode="General" sourceLinked="1"/>
        <c:majorTickMark val="out"/>
        <c:minorTickMark val="none"/>
        <c:tickLblPos val="nextTo"/>
        <c:txPr>
          <a:bodyPr rot="5400000" vert="horz"/>
          <a:lstStyle/>
          <a:p>
            <a:pPr>
              <a:defRPr b="1" i="0" baseline="0">
                <a:solidFill>
                  <a:srgbClr val="085A69"/>
                </a:solidFill>
              </a:defRPr>
            </a:pPr>
            <a:endParaRPr lang="en-US"/>
          </a:p>
        </c:txPr>
        <c:crossAx val="844811960"/>
        <c:crosses val="autoZero"/>
        <c:auto val="1"/>
        <c:lblAlgn val="ctr"/>
        <c:lblOffset val="100"/>
        <c:noMultiLvlLbl val="0"/>
      </c:catAx>
      <c:valAx>
        <c:axId val="844811960"/>
        <c:scaling>
          <c:orientation val="minMax"/>
          <c:max val="160"/>
          <c:min val="40"/>
        </c:scaling>
        <c:delete val="0"/>
        <c:axPos val="l"/>
        <c:title>
          <c:tx>
            <c:rich>
              <a:bodyPr/>
              <a:lstStyle/>
              <a:p>
                <a:pPr>
                  <a:defRPr sz="1200" b="1">
                    <a:solidFill>
                      <a:srgbClr val="085A69"/>
                    </a:solidFill>
                    <a:latin typeface="+mj-lt"/>
                    <a:cs typeface="Arial" panose="020B0604020202020204" pitchFamily="34" charset="0"/>
                  </a:defRPr>
                </a:pPr>
                <a:r>
                  <a:rPr lang="en-GB" sz="1200" b="1">
                    <a:solidFill>
                      <a:srgbClr val="085A69"/>
                    </a:solidFill>
                    <a:latin typeface="+mj-lt"/>
                    <a:cs typeface="Arial" panose="020B0604020202020204" pitchFamily="34" charset="0"/>
                  </a:rPr>
                  <a:t>Northern Ireland House Price Index</a:t>
                </a:r>
              </a:p>
            </c:rich>
          </c:tx>
          <c:layout>
            <c:manualLayout>
              <c:xMode val="edge"/>
              <c:yMode val="edge"/>
              <c:x val="0"/>
              <c:y val="0.18312280599491229"/>
            </c:manualLayout>
          </c:layout>
          <c:overlay val="0"/>
          <c:spPr>
            <a:noFill/>
            <a:ln w="25400">
              <a:noFill/>
            </a:ln>
          </c:spPr>
        </c:title>
        <c:numFmt formatCode="0" sourceLinked="0"/>
        <c:majorTickMark val="out"/>
        <c:minorTickMark val="none"/>
        <c:tickLblPos val="nextTo"/>
        <c:txPr>
          <a:bodyPr rot="0" vert="horz"/>
          <a:lstStyle/>
          <a:p>
            <a:pPr>
              <a:defRPr sz="1000">
                <a:solidFill>
                  <a:srgbClr val="085A69"/>
                </a:solidFill>
                <a:latin typeface="+mj-lt"/>
                <a:cs typeface="Arial" panose="020B0604020202020204" pitchFamily="34" charset="0"/>
              </a:defRPr>
            </a:pPr>
            <a:endParaRPr lang="en-US"/>
          </a:p>
        </c:txPr>
        <c:crossAx val="844809608"/>
        <c:crosses val="autoZero"/>
        <c:crossBetween val="between"/>
      </c:valAx>
    </c:plotArea>
    <c:plotVisOnly val="0"/>
    <c:dispBlanksAs val="gap"/>
    <c:showDLblsOverMax val="0"/>
  </c:chart>
  <c:txPr>
    <a:bodyPr/>
    <a:lstStyle/>
    <a:p>
      <a:pPr>
        <a:defRPr sz="1000" b="0" i="0" u="none" strike="noStrike" baseline="0">
          <a:solidFill>
            <a:srgbClr val="000000"/>
          </a:solidFill>
          <a:latin typeface="Cambria" pitchFamily="18" charset="0"/>
          <a:ea typeface="Calibri"/>
          <a:cs typeface="Calibri"/>
        </a:defRPr>
      </a:pPr>
      <a:endParaRPr lang="en-US"/>
    </a:p>
  </c:txPr>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69758568798686E-2"/>
          <c:y val="5.6541618850771337E-2"/>
          <c:w val="0.88934426229509556"/>
          <c:h val="0.77925635465202925"/>
        </c:manualLayout>
      </c:layout>
      <c:lineChart>
        <c:grouping val="standard"/>
        <c:varyColors val="0"/>
        <c:ser>
          <c:idx val="0"/>
          <c:order val="0"/>
          <c:tx>
            <c:strRef>
              <c:f>'Table 5'!$G$4</c:f>
              <c:strCache>
                <c:ptCount val="1"/>
                <c:pt idx="0">
                  <c:v>Armagh City, Banbridge and Craigavon HPI</c:v>
                </c:pt>
              </c:strCache>
            </c:strRef>
          </c:tx>
          <c:spPr>
            <a:ln>
              <a:solidFill>
                <a:srgbClr val="085A69"/>
              </a:solidFill>
            </a:ln>
          </c:spPr>
          <c:marker>
            <c:spPr>
              <a:solidFill>
                <a:srgbClr val="085A69"/>
              </a:solidFill>
              <a:ln>
                <a:solidFill>
                  <a:srgbClr val="085A69"/>
                </a:solidFill>
              </a:ln>
            </c:spPr>
          </c:marker>
          <c:dLbls>
            <c:dLbl>
              <c:idx val="0"/>
              <c:layout>
                <c:manualLayout>
                  <c:x val="0.56124174466439514"/>
                  <c:y val="-0.24315688724669413"/>
                </c:manualLayout>
              </c:layout>
              <c:tx>
                <c:rich>
                  <a:bodyPr/>
                  <a:lstStyle/>
                  <a:p>
                    <a:r>
                      <a:rPr lang="en-US" baseline="0">
                        <a:latin typeface="+mj-lt"/>
                        <a:cs typeface="Arial" pitchFamily="34" charset="0"/>
                      </a:rPr>
                      <a:t>Q</a:t>
                    </a:r>
                    <a:r>
                      <a:rPr lang="en-US"/>
                      <a:t>uarter 1, 2023 = 100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B78A-411C-A938-FE73720A7A2A}"/>
                </c:ext>
              </c:extLst>
            </c:dLbl>
            <c:dLbl>
              <c:idx val="10"/>
              <c:tx>
                <c:rich>
                  <a:bodyPr/>
                  <a:lstStyle/>
                  <a:p>
                    <a:r>
                      <a:rPr lang="en-US" baseline="0">
                        <a:latin typeface="+mj-lt"/>
                      </a:rPr>
                      <a:t>Q</a:t>
                    </a:r>
                    <a:r>
                      <a:rPr lang="en-US"/>
                      <a:t>uarter 3, 2007: 137.1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78A-411C-A938-FE73720A7A2A}"/>
                </c:ext>
              </c:extLst>
            </c:dLbl>
            <c:dLbl>
              <c:idx val="28"/>
              <c:layout>
                <c:manualLayout>
                  <c:x val="0.39882059757450206"/>
                  <c:y val="-0.46847688558390366"/>
                </c:manualLayout>
              </c:layout>
              <c:tx>
                <c:rich>
                  <a:bodyPr/>
                  <a:lstStyle/>
                  <a:p>
                    <a:r>
                      <a:rPr lang="en-US" baseline="0">
                        <a:latin typeface="+mj-lt"/>
                      </a:rPr>
                      <a:t>Q</a:t>
                    </a:r>
                    <a:r>
                      <a:rPr lang="en-US"/>
                      <a:t>uarter 1, 2026: 121.2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B78A-411C-A938-FE73720A7A2A}"/>
                </c:ext>
              </c:extLst>
            </c:dLbl>
            <c:spPr>
              <a:noFill/>
              <a:ln>
                <a:noFill/>
              </a:ln>
              <a:effectLst/>
            </c:spPr>
            <c:txPr>
              <a:bodyPr/>
              <a:lstStyle/>
              <a:p>
                <a:pPr>
                  <a:defRPr sz="1200" baseline="0">
                    <a:latin typeface="+mn-lt"/>
                    <a:cs typeface="Arial"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'Table 5'!$A$5:$B$89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5'!$G$5:$G$89</c:f>
              <c:numCache>
                <c:formatCode>0.0</c:formatCode>
                <c:ptCount val="85"/>
                <c:pt idx="0">
                  <c:v>65.161338979043421</c:v>
                </c:pt>
                <c:pt idx="1">
                  <c:v>67.761688035259823</c:v>
                </c:pt>
                <c:pt idx="2">
                  <c:v>70.107195660854998</c:v>
                </c:pt>
                <c:pt idx="3">
                  <c:v>73.973592386757872</c:v>
                </c:pt>
                <c:pt idx="4">
                  <c:v>77.643195201064614</c:v>
                </c:pt>
                <c:pt idx="5">
                  <c:v>85.749678263507505</c:v>
                </c:pt>
                <c:pt idx="6">
                  <c:v>96.508620737693136</c:v>
                </c:pt>
                <c:pt idx="7">
                  <c:v>110.40651537617316</c:v>
                </c:pt>
                <c:pt idx="8">
                  <c:v>125.69317080516065</c:v>
                </c:pt>
                <c:pt idx="9">
                  <c:v>134.33326169818059</c:v>
                </c:pt>
                <c:pt idx="10">
                  <c:v>137.10817110509845</c:v>
                </c:pt>
                <c:pt idx="11">
                  <c:v>122.93266766377135</c:v>
                </c:pt>
                <c:pt idx="12">
                  <c:v>119.27690264293345</c:v>
                </c:pt>
                <c:pt idx="13">
                  <c:v>104.50603907126836</c:v>
                </c:pt>
                <c:pt idx="14">
                  <c:v>94.707774040673058</c:v>
                </c:pt>
                <c:pt idx="15">
                  <c:v>89.83857410523018</c:v>
                </c:pt>
                <c:pt idx="16">
                  <c:v>80.89848509608025</c:v>
                </c:pt>
                <c:pt idx="17">
                  <c:v>82.916794703813949</c:v>
                </c:pt>
                <c:pt idx="18">
                  <c:v>80.857073859844192</c:v>
                </c:pt>
                <c:pt idx="19">
                  <c:v>79.791666176337287</c:v>
                </c:pt>
                <c:pt idx="20">
                  <c:v>77.857696291151569</c:v>
                </c:pt>
                <c:pt idx="21">
                  <c:v>75.186785415389238</c:v>
                </c:pt>
                <c:pt idx="22">
                  <c:v>75.783076690881714</c:v>
                </c:pt>
                <c:pt idx="23">
                  <c:v>72.783212236365458</c:v>
                </c:pt>
                <c:pt idx="24">
                  <c:v>70.196942056299321</c:v>
                </c:pt>
                <c:pt idx="25">
                  <c:v>65.281169892089864</c:v>
                </c:pt>
                <c:pt idx="26">
                  <c:v>66.672487921337137</c:v>
                </c:pt>
                <c:pt idx="27">
                  <c:v>63.430410956528746</c:v>
                </c:pt>
                <c:pt idx="28">
                  <c:v>60.802797773972181</c:v>
                </c:pt>
                <c:pt idx="29">
                  <c:v>60.360606415552084</c:v>
                </c:pt>
                <c:pt idx="30">
                  <c:v>56.108523775542508</c:v>
                </c:pt>
                <c:pt idx="31">
                  <c:v>54.650129896498576</c:v>
                </c:pt>
                <c:pt idx="32">
                  <c:v>55.06205206610715</c:v>
                </c:pt>
                <c:pt idx="33">
                  <c:v>56.09602607125175</c:v>
                </c:pt>
                <c:pt idx="34">
                  <c:v>56.575099071211419</c:v>
                </c:pt>
                <c:pt idx="35">
                  <c:v>58.666209646613908</c:v>
                </c:pt>
                <c:pt idx="36">
                  <c:v>59.115401315771251</c:v>
                </c:pt>
                <c:pt idx="37">
                  <c:v>60.326609070576311</c:v>
                </c:pt>
                <c:pt idx="38">
                  <c:v>61.799851082913214</c:v>
                </c:pt>
                <c:pt idx="39">
                  <c:v>63.224688422959233</c:v>
                </c:pt>
                <c:pt idx="40">
                  <c:v>63.73021494136372</c:v>
                </c:pt>
                <c:pt idx="41">
                  <c:v>65.176880170430863</c:v>
                </c:pt>
                <c:pt idx="42">
                  <c:v>67.336202218083955</c:v>
                </c:pt>
                <c:pt idx="43">
                  <c:v>68.977602010393397</c:v>
                </c:pt>
                <c:pt idx="44">
                  <c:v>69.631705515684956</c:v>
                </c:pt>
                <c:pt idx="45">
                  <c:v>71.987738385537938</c:v>
                </c:pt>
                <c:pt idx="46">
                  <c:v>71.306841699735855</c:v>
                </c:pt>
                <c:pt idx="47">
                  <c:v>72.013813322015608</c:v>
                </c:pt>
                <c:pt idx="48">
                  <c:v>73.619158553442517</c:v>
                </c:pt>
                <c:pt idx="49">
                  <c:v>73.444191767433225</c:v>
                </c:pt>
                <c:pt idx="50">
                  <c:v>73.822243586746609</c:v>
                </c:pt>
                <c:pt idx="51">
                  <c:v>75.200016840473452</c:v>
                </c:pt>
                <c:pt idx="52">
                  <c:v>75.025451652451778</c:v>
                </c:pt>
                <c:pt idx="53">
                  <c:v>75.672248424235946</c:v>
                </c:pt>
                <c:pt idx="54">
                  <c:v>75.47756824606077</c:v>
                </c:pt>
                <c:pt idx="55">
                  <c:v>77.538332665744363</c:v>
                </c:pt>
                <c:pt idx="56">
                  <c:v>78.11484377024135</c:v>
                </c:pt>
                <c:pt idx="57">
                  <c:v>77.537897967541355</c:v>
                </c:pt>
                <c:pt idx="58">
                  <c:v>80.344164789417874</c:v>
                </c:pt>
                <c:pt idx="59">
                  <c:v>80.195617428653449</c:v>
                </c:pt>
                <c:pt idx="60">
                  <c:v>80.569980050531825</c:v>
                </c:pt>
                <c:pt idx="61">
                  <c:v>81.018560291807447</c:v>
                </c:pt>
                <c:pt idx="62">
                  <c:v>81.939337445251482</c:v>
                </c:pt>
                <c:pt idx="63">
                  <c:v>83.3959990811057</c:v>
                </c:pt>
                <c:pt idx="64">
                  <c:v>83.093147915230816</c:v>
                </c:pt>
                <c:pt idx="65">
                  <c:v>87.5903386834255</c:v>
                </c:pt>
                <c:pt idx="66">
                  <c:v>91.500054247324798</c:v>
                </c:pt>
                <c:pt idx="67">
                  <c:v>90.62365343366217</c:v>
                </c:pt>
                <c:pt idx="68">
                  <c:v>94.28988291186856</c:v>
                </c:pt>
                <c:pt idx="69">
                  <c:v>97.48351131717547</c:v>
                </c:pt>
                <c:pt idx="70">
                  <c:v>101.60719039358771</c:v>
                </c:pt>
                <c:pt idx="71">
                  <c:v>100.89555887372723</c:v>
                </c:pt>
                <c:pt idx="72">
                  <c:v>100</c:v>
                </c:pt>
                <c:pt idx="73">
                  <c:v>99.392546161616764</c:v>
                </c:pt>
                <c:pt idx="74">
                  <c:v>104.93674482957928</c:v>
                </c:pt>
                <c:pt idx="75">
                  <c:v>103.18988599937543</c:v>
                </c:pt>
                <c:pt idx="76">
                  <c:v>104.3962521683795</c:v>
                </c:pt>
                <c:pt idx="77">
                  <c:v>107.59830198553738</c:v>
                </c:pt>
                <c:pt idx="78">
                  <c:v>110.5831702062621</c:v>
                </c:pt>
                <c:pt idx="79">
                  <c:v>109.75396892941973</c:v>
                </c:pt>
                <c:pt idx="80">
                  <c:v>111.40589064504893</c:v>
                </c:pt>
                <c:pt idx="81">
                  <c:v>112.30045318724011</c:v>
                </c:pt>
                <c:pt idx="82">
                  <c:v>115.10143437227478</c:v>
                </c:pt>
                <c:pt idx="83">
                  <c:v>118.01363947512367</c:v>
                </c:pt>
                <c:pt idx="84">
                  <c:v>121.18162407763262</c:v>
                </c:pt>
              </c:numCache>
            </c:numRef>
          </c:val>
          <c:smooth val="0"/>
          <c:extLst>
            <c:ext xmlns:c16="http://schemas.microsoft.com/office/drawing/2014/chart" uri="{C3380CC4-5D6E-409C-BE32-E72D297353CC}">
              <c16:uniqueId val="{00000003-B78A-411C-A938-FE73720A7A2A}"/>
            </c:ext>
          </c:extLst>
        </c:ser>
        <c:ser>
          <c:idx val="1"/>
          <c:order val="1"/>
          <c:spPr>
            <a:ln w="12700">
              <a:solidFill>
                <a:srgbClr val="000000"/>
              </a:solidFill>
              <a:prstDash val="sysDash"/>
            </a:ln>
          </c:spPr>
          <c:marker>
            <c:symbol val="none"/>
          </c:marker>
          <c:cat>
            <c:multiLvlStrRef>
              <c:f>'Table 5'!$A$5:$B$89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5'!$Y$5:$Y$89</c:f>
              <c:numCache>
                <c:formatCode>0</c:formatCode>
                <c:ptCount val="85"/>
                <c:pt idx="0" formatCode="0.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formatCode="General">
                  <c:v>100</c:v>
                </c:pt>
                <c:pt idx="41" formatCode="General">
                  <c:v>100</c:v>
                </c:pt>
                <c:pt idx="42" formatCode="General">
                  <c:v>100</c:v>
                </c:pt>
                <c:pt idx="43" formatCode="General">
                  <c:v>100</c:v>
                </c:pt>
                <c:pt idx="44" formatCode="General">
                  <c:v>100</c:v>
                </c:pt>
                <c:pt idx="45" formatCode="General">
                  <c:v>100</c:v>
                </c:pt>
                <c:pt idx="46" formatCode="General">
                  <c:v>100</c:v>
                </c:pt>
                <c:pt idx="47" formatCode="General">
                  <c:v>100</c:v>
                </c:pt>
                <c:pt idx="48" formatCode="General">
                  <c:v>100</c:v>
                </c:pt>
                <c:pt idx="49" formatCode="General">
                  <c:v>100</c:v>
                </c:pt>
                <c:pt idx="50" formatCode="General">
                  <c:v>100</c:v>
                </c:pt>
                <c:pt idx="51" formatCode="General">
                  <c:v>100</c:v>
                </c:pt>
                <c:pt idx="52" formatCode="General">
                  <c:v>100</c:v>
                </c:pt>
                <c:pt idx="53" formatCode="General">
                  <c:v>100</c:v>
                </c:pt>
                <c:pt idx="54" formatCode="General">
                  <c:v>100</c:v>
                </c:pt>
                <c:pt idx="55" formatCode="General">
                  <c:v>100</c:v>
                </c:pt>
                <c:pt idx="56" formatCode="General">
                  <c:v>100</c:v>
                </c:pt>
                <c:pt idx="57" formatCode="General">
                  <c:v>100</c:v>
                </c:pt>
                <c:pt idx="58" formatCode="General">
                  <c:v>100</c:v>
                </c:pt>
                <c:pt idx="59" formatCode="General">
                  <c:v>100</c:v>
                </c:pt>
                <c:pt idx="60" formatCode="General">
                  <c:v>100</c:v>
                </c:pt>
                <c:pt idx="61" formatCode="General">
                  <c:v>100</c:v>
                </c:pt>
                <c:pt idx="62" formatCode="General">
                  <c:v>100</c:v>
                </c:pt>
                <c:pt idx="63" formatCode="General">
                  <c:v>100</c:v>
                </c:pt>
                <c:pt idx="64" formatCode="General">
                  <c:v>100</c:v>
                </c:pt>
                <c:pt idx="65" formatCode="General">
                  <c:v>100</c:v>
                </c:pt>
                <c:pt idx="66" formatCode="General">
                  <c:v>100</c:v>
                </c:pt>
                <c:pt idx="67" formatCode="General">
                  <c:v>100</c:v>
                </c:pt>
                <c:pt idx="68" formatCode="General">
                  <c:v>100</c:v>
                </c:pt>
                <c:pt idx="69" formatCode="General">
                  <c:v>100</c:v>
                </c:pt>
                <c:pt idx="70" formatCode="General">
                  <c:v>100</c:v>
                </c:pt>
                <c:pt idx="71" formatCode="General">
                  <c:v>100</c:v>
                </c:pt>
                <c:pt idx="72" formatCode="General">
                  <c:v>100</c:v>
                </c:pt>
                <c:pt idx="73" formatCode="General">
                  <c:v>100</c:v>
                </c:pt>
                <c:pt idx="74" formatCode="General">
                  <c:v>100</c:v>
                </c:pt>
                <c:pt idx="75" formatCode="General">
                  <c:v>100</c:v>
                </c:pt>
                <c:pt idx="76" formatCode="General">
                  <c:v>100</c:v>
                </c:pt>
                <c:pt idx="77" formatCode="General">
                  <c:v>100</c:v>
                </c:pt>
                <c:pt idx="78" formatCode="General">
                  <c:v>100</c:v>
                </c:pt>
                <c:pt idx="79" formatCode="General">
                  <c:v>100</c:v>
                </c:pt>
                <c:pt idx="80" formatCode="General">
                  <c:v>100</c:v>
                </c:pt>
                <c:pt idx="81" formatCode="General">
                  <c:v>100</c:v>
                </c:pt>
              </c:numCache>
            </c:numRef>
          </c:val>
          <c:smooth val="0"/>
          <c:extLst>
            <c:ext xmlns:c16="http://schemas.microsoft.com/office/drawing/2014/chart" uri="{C3380CC4-5D6E-409C-BE32-E72D297353CC}">
              <c16:uniqueId val="{00000004-B78A-411C-A938-FE73720A7A2A}"/>
            </c:ext>
          </c:extLst>
        </c:ser>
        <c:dLbls>
          <c:showLegendKey val="0"/>
          <c:showVal val="0"/>
          <c:showCatName val="0"/>
          <c:showSerName val="0"/>
          <c:showPercent val="0"/>
          <c:showBubbleSize val="0"/>
        </c:dLbls>
        <c:marker val="1"/>
        <c:smooth val="0"/>
        <c:axId val="844812744"/>
        <c:axId val="844813136"/>
      </c:lineChart>
      <c:catAx>
        <c:axId val="844812744"/>
        <c:scaling>
          <c:orientation val="minMax"/>
        </c:scaling>
        <c:delete val="0"/>
        <c:axPos val="b"/>
        <c:title>
          <c:tx>
            <c:rich>
              <a:bodyPr/>
              <a:lstStyle/>
              <a:p>
                <a:pPr>
                  <a:defRPr sz="1400" b="1" i="0" u="none" strike="noStrike" baseline="0">
                    <a:solidFill>
                      <a:srgbClr val="085A69"/>
                    </a:solidFill>
                    <a:latin typeface="Cambria"/>
                    <a:ea typeface="Cambria"/>
                    <a:cs typeface="Cambria"/>
                  </a:defRPr>
                </a:pPr>
                <a:r>
                  <a:rPr lang="en-GB">
                    <a:solidFill>
                      <a:srgbClr val="085A69"/>
                    </a:solidFill>
                  </a:rPr>
                  <a:t>Quarter / Year</a:t>
                </a:r>
              </a:p>
            </c:rich>
          </c:tx>
          <c:layout>
            <c:manualLayout>
              <c:xMode val="edge"/>
              <c:yMode val="edge"/>
              <c:x val="0.46209016393443536"/>
              <c:y val="0.94662480376766089"/>
            </c:manualLayout>
          </c:layout>
          <c:overlay val="0"/>
          <c:spPr>
            <a:noFill/>
            <a:ln w="25400">
              <a:noFill/>
            </a:ln>
          </c:spPr>
        </c:title>
        <c:numFmt formatCode="General" sourceLinked="1"/>
        <c:majorTickMark val="out"/>
        <c:minorTickMark val="none"/>
        <c:tickLblPos val="nextTo"/>
        <c:txPr>
          <a:bodyPr rot="5400000" vert="horz"/>
          <a:lstStyle/>
          <a:p>
            <a:pPr>
              <a:defRPr sz="1000" b="1" i="0" u="none" strike="noStrike" baseline="0">
                <a:solidFill>
                  <a:srgbClr val="085A69"/>
                </a:solidFill>
                <a:latin typeface="Cambria"/>
                <a:ea typeface="Cambria"/>
                <a:cs typeface="Cambria"/>
              </a:defRPr>
            </a:pPr>
            <a:endParaRPr lang="en-US"/>
          </a:p>
        </c:txPr>
        <c:crossAx val="844813136"/>
        <c:crosses val="autoZero"/>
        <c:auto val="1"/>
        <c:lblAlgn val="ctr"/>
        <c:lblOffset val="100"/>
        <c:noMultiLvlLbl val="0"/>
      </c:catAx>
      <c:valAx>
        <c:axId val="844813136"/>
        <c:scaling>
          <c:orientation val="minMax"/>
          <c:max val="140"/>
          <c:min val="40"/>
        </c:scaling>
        <c:delete val="0"/>
        <c:axPos val="l"/>
        <c:title>
          <c:tx>
            <c:rich>
              <a:bodyPr/>
              <a:lstStyle/>
              <a:p>
                <a:pPr>
                  <a:defRPr sz="1400" b="1" i="0" u="none" strike="noStrike" baseline="0">
                    <a:solidFill>
                      <a:srgbClr val="085A69"/>
                    </a:solidFill>
                    <a:latin typeface="Cambria"/>
                    <a:ea typeface="Cambria"/>
                    <a:cs typeface="Cambria"/>
                  </a:defRPr>
                </a:pPr>
                <a:r>
                  <a:rPr lang="en-GB">
                    <a:solidFill>
                      <a:srgbClr val="085A69"/>
                    </a:solidFill>
                  </a:rPr>
                  <a:t>Northern Ireland House Price Index</a:t>
                </a:r>
              </a:p>
            </c:rich>
          </c:tx>
          <c:layout>
            <c:manualLayout>
              <c:xMode val="edge"/>
              <c:yMode val="edge"/>
              <c:x val="0"/>
              <c:y val="0.15384615384615888"/>
            </c:manualLayout>
          </c:layout>
          <c:overlay val="0"/>
          <c:spPr>
            <a:noFill/>
            <a:ln w="25400">
              <a:noFill/>
            </a:ln>
          </c:spPr>
        </c:title>
        <c:numFmt formatCode="0" sourceLinked="0"/>
        <c:majorTickMark val="out"/>
        <c:minorTickMark val="none"/>
        <c:tickLblPos val="nextTo"/>
        <c:txPr>
          <a:bodyPr rot="0" vert="horz"/>
          <a:lstStyle/>
          <a:p>
            <a:pPr>
              <a:defRPr sz="1000" b="1" i="0" u="none" strike="noStrike" baseline="0">
                <a:solidFill>
                  <a:srgbClr val="085A69"/>
                </a:solidFill>
                <a:latin typeface="Cambria"/>
                <a:ea typeface="Cambria"/>
                <a:cs typeface="Cambria"/>
              </a:defRPr>
            </a:pPr>
            <a:endParaRPr lang="en-US"/>
          </a:p>
        </c:txPr>
        <c:crossAx val="844812744"/>
        <c:crosses val="autoZero"/>
        <c:crossBetween val="between"/>
      </c:valAx>
    </c:plotArea>
    <c:plotVisOnly val="0"/>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568778215716451E-2"/>
          <c:y val="4.8155509917840567E-2"/>
          <c:w val="0.88934426229509533"/>
          <c:h val="0.7981213861622436"/>
        </c:manualLayout>
      </c:layout>
      <c:lineChart>
        <c:grouping val="standard"/>
        <c:varyColors val="0"/>
        <c:ser>
          <c:idx val="0"/>
          <c:order val="0"/>
          <c:tx>
            <c:strRef>
              <c:f>'Table 5'!$I$4</c:f>
              <c:strCache>
                <c:ptCount val="1"/>
                <c:pt idx="0">
                  <c:v>Belfast HPI</c:v>
                </c:pt>
              </c:strCache>
            </c:strRef>
          </c:tx>
          <c:spPr>
            <a:ln>
              <a:solidFill>
                <a:srgbClr val="085A69"/>
              </a:solidFill>
            </a:ln>
          </c:spPr>
          <c:marker>
            <c:spPr>
              <a:solidFill>
                <a:srgbClr val="085A69"/>
              </a:solidFill>
              <a:ln>
                <a:solidFill>
                  <a:srgbClr val="085A69"/>
                </a:solidFill>
              </a:ln>
            </c:spPr>
          </c:marker>
          <c:dLbls>
            <c:dLbl>
              <c:idx val="0"/>
              <c:layout>
                <c:manualLayout>
                  <c:x val="0.563974690280167"/>
                  <c:y val="-0.2389839686843778"/>
                </c:manualLayout>
              </c:layout>
              <c:tx>
                <c:rich>
                  <a:bodyPr/>
                  <a:lstStyle/>
                  <a:p>
                    <a:r>
                      <a:rPr lang="en-US" baseline="0">
                        <a:latin typeface="+mj-lt"/>
                        <a:cs typeface="Arial" pitchFamily="34" charset="0"/>
                      </a:rPr>
                      <a:t>Q</a:t>
                    </a:r>
                    <a:r>
                      <a:rPr lang="en-US"/>
                      <a:t>uarter 1, 2023 = 100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575-4A26-BE3D-7D5B4B816412}"/>
                </c:ext>
              </c:extLst>
            </c:dLbl>
            <c:dLbl>
              <c:idx val="10"/>
              <c:tx>
                <c:rich>
                  <a:bodyPr/>
                  <a:lstStyle/>
                  <a:p>
                    <a:r>
                      <a:rPr lang="en-US" baseline="0">
                        <a:latin typeface="+mj-lt"/>
                      </a:rPr>
                      <a:t>Q</a:t>
                    </a:r>
                    <a:r>
                      <a:rPr lang="en-US"/>
                      <a:t>uarter 3, 2007: 134.8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575-4A26-BE3D-7D5B4B816412}"/>
                </c:ext>
              </c:extLst>
            </c:dLbl>
            <c:dLbl>
              <c:idx val="28"/>
              <c:layout>
                <c:manualLayout>
                  <c:x val="0.40978687293452454"/>
                  <c:y val="-0.51463791232953182"/>
                </c:manualLayout>
              </c:layout>
              <c:tx>
                <c:rich>
                  <a:bodyPr/>
                  <a:lstStyle/>
                  <a:p>
                    <a:r>
                      <a:rPr lang="en-US" baseline="0">
                        <a:latin typeface="+mj-lt"/>
                      </a:rPr>
                      <a:t>Q</a:t>
                    </a:r>
                    <a:r>
                      <a:rPr lang="en-US"/>
                      <a:t>uarter 1, 2026: 121.2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575-4A26-BE3D-7D5B4B816412}"/>
                </c:ext>
              </c:extLst>
            </c:dLbl>
            <c:spPr>
              <a:noFill/>
              <a:ln>
                <a:noFill/>
              </a:ln>
              <a:effectLst/>
            </c:spPr>
            <c:txPr>
              <a:bodyPr/>
              <a:lstStyle/>
              <a:p>
                <a:pPr>
                  <a:defRPr sz="1200" baseline="0">
                    <a:latin typeface="+mn-lt"/>
                    <a:cs typeface="Arial"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'Table 5'!$A$5:$B$89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5'!$I$5:$I$89</c:f>
              <c:numCache>
                <c:formatCode>0.0</c:formatCode>
                <c:ptCount val="85"/>
                <c:pt idx="0">
                  <c:v>66.578099687241021</c:v>
                </c:pt>
                <c:pt idx="1">
                  <c:v>67.078250628544268</c:v>
                </c:pt>
                <c:pt idx="2">
                  <c:v>73.096556530153833</c:v>
                </c:pt>
                <c:pt idx="3">
                  <c:v>73.839010527566899</c:v>
                </c:pt>
                <c:pt idx="4">
                  <c:v>74.904864871837745</c:v>
                </c:pt>
                <c:pt idx="5">
                  <c:v>84.752893323553678</c:v>
                </c:pt>
                <c:pt idx="6">
                  <c:v>95.439362579967181</c:v>
                </c:pt>
                <c:pt idx="7">
                  <c:v>107.85305546757871</c:v>
                </c:pt>
                <c:pt idx="8">
                  <c:v>117.67195773020546</c:v>
                </c:pt>
                <c:pt idx="9">
                  <c:v>128.90390513407129</c:v>
                </c:pt>
                <c:pt idx="10">
                  <c:v>134.79226355445934</c:v>
                </c:pt>
                <c:pt idx="11">
                  <c:v>123.77649568745137</c:v>
                </c:pt>
                <c:pt idx="12">
                  <c:v>111.98623903402279</c:v>
                </c:pt>
                <c:pt idx="13">
                  <c:v>106.27724796399234</c:v>
                </c:pt>
                <c:pt idx="14">
                  <c:v>99.519006845357822</c:v>
                </c:pt>
                <c:pt idx="15">
                  <c:v>84.910416414698787</c:v>
                </c:pt>
                <c:pt idx="16">
                  <c:v>80.512157610524625</c:v>
                </c:pt>
                <c:pt idx="17">
                  <c:v>84.686401979546986</c:v>
                </c:pt>
                <c:pt idx="18">
                  <c:v>86.317429790689474</c:v>
                </c:pt>
                <c:pt idx="19">
                  <c:v>84.965478101239427</c:v>
                </c:pt>
                <c:pt idx="20">
                  <c:v>81.095489984131149</c:v>
                </c:pt>
                <c:pt idx="21">
                  <c:v>80.005027760505442</c:v>
                </c:pt>
                <c:pt idx="22">
                  <c:v>77.460199316960825</c:v>
                </c:pt>
                <c:pt idx="23">
                  <c:v>71.48696123080552</c:v>
                </c:pt>
                <c:pt idx="24">
                  <c:v>67.511757378314101</c:v>
                </c:pt>
                <c:pt idx="25">
                  <c:v>67.719988567657481</c:v>
                </c:pt>
                <c:pt idx="26">
                  <c:v>66.944149611907648</c:v>
                </c:pt>
                <c:pt idx="27">
                  <c:v>64.77563912484419</c:v>
                </c:pt>
                <c:pt idx="28">
                  <c:v>59.022211002624346</c:v>
                </c:pt>
                <c:pt idx="29">
                  <c:v>60.130403329955719</c:v>
                </c:pt>
                <c:pt idx="30">
                  <c:v>59.183654323656441</c:v>
                </c:pt>
                <c:pt idx="31">
                  <c:v>57.059554335511983</c:v>
                </c:pt>
                <c:pt idx="32">
                  <c:v>55.456259615012918</c:v>
                </c:pt>
                <c:pt idx="33">
                  <c:v>57.204830248917403</c:v>
                </c:pt>
                <c:pt idx="34">
                  <c:v>59.185520697540916</c:v>
                </c:pt>
                <c:pt idx="35">
                  <c:v>60.320682670083315</c:v>
                </c:pt>
                <c:pt idx="36">
                  <c:v>60.714632926414758</c:v>
                </c:pt>
                <c:pt idx="37">
                  <c:v>63.659991897469581</c:v>
                </c:pt>
                <c:pt idx="38">
                  <c:v>65.250643119958823</c:v>
                </c:pt>
                <c:pt idx="39">
                  <c:v>66.307167926654117</c:v>
                </c:pt>
                <c:pt idx="40">
                  <c:v>66.684896542730712</c:v>
                </c:pt>
                <c:pt idx="41">
                  <c:v>68.352507818565059</c:v>
                </c:pt>
                <c:pt idx="42">
                  <c:v>71.201597215580662</c:v>
                </c:pt>
                <c:pt idx="43">
                  <c:v>71.308697294253449</c:v>
                </c:pt>
                <c:pt idx="44">
                  <c:v>70.025956316740789</c:v>
                </c:pt>
                <c:pt idx="45">
                  <c:v>75.215808481431168</c:v>
                </c:pt>
                <c:pt idx="46">
                  <c:v>74.942043151495113</c:v>
                </c:pt>
                <c:pt idx="47">
                  <c:v>75.146422532505568</c:v>
                </c:pt>
                <c:pt idx="48">
                  <c:v>73.872397838214226</c:v>
                </c:pt>
                <c:pt idx="49">
                  <c:v>75.740075488312726</c:v>
                </c:pt>
                <c:pt idx="50">
                  <c:v>77.350147094093899</c:v>
                </c:pt>
                <c:pt idx="51">
                  <c:v>76.962356239286407</c:v>
                </c:pt>
                <c:pt idx="52">
                  <c:v>77.623884367797046</c:v>
                </c:pt>
                <c:pt idx="53">
                  <c:v>79.086573089224359</c:v>
                </c:pt>
                <c:pt idx="54">
                  <c:v>81.338849567592888</c:v>
                </c:pt>
                <c:pt idx="55">
                  <c:v>83.021325278153753</c:v>
                </c:pt>
                <c:pt idx="56">
                  <c:v>81.262023278593858</c:v>
                </c:pt>
                <c:pt idx="57">
                  <c:v>82.038737274463884</c:v>
                </c:pt>
                <c:pt idx="58">
                  <c:v>84.380151477829799</c:v>
                </c:pt>
                <c:pt idx="59">
                  <c:v>83.419774068859056</c:v>
                </c:pt>
                <c:pt idx="60">
                  <c:v>84.786851527350109</c:v>
                </c:pt>
                <c:pt idx="61">
                  <c:v>85.568807191853693</c:v>
                </c:pt>
                <c:pt idx="62">
                  <c:v>86.514017490623417</c:v>
                </c:pt>
                <c:pt idx="63">
                  <c:v>89.041125996114687</c:v>
                </c:pt>
                <c:pt idx="64">
                  <c:v>90.196443064706671</c:v>
                </c:pt>
                <c:pt idx="65">
                  <c:v>92.397760671563006</c:v>
                </c:pt>
                <c:pt idx="66">
                  <c:v>94.934106795750822</c:v>
                </c:pt>
                <c:pt idx="67">
                  <c:v>93.478685702073676</c:v>
                </c:pt>
                <c:pt idx="68">
                  <c:v>96.318014680812453</c:v>
                </c:pt>
                <c:pt idx="69">
                  <c:v>98.661787295250775</c:v>
                </c:pt>
                <c:pt idx="70">
                  <c:v>103.3560746163662</c:v>
                </c:pt>
                <c:pt idx="71">
                  <c:v>101.60270649590122</c:v>
                </c:pt>
                <c:pt idx="72">
                  <c:v>100</c:v>
                </c:pt>
                <c:pt idx="73">
                  <c:v>99.731597977386926</c:v>
                </c:pt>
                <c:pt idx="74">
                  <c:v>104.78518588515774</c:v>
                </c:pt>
                <c:pt idx="75">
                  <c:v>102.56965568151075</c:v>
                </c:pt>
                <c:pt idx="76">
                  <c:v>103.70157012591473</c:v>
                </c:pt>
                <c:pt idx="77">
                  <c:v>106.03431390743839</c:v>
                </c:pt>
                <c:pt idx="78">
                  <c:v>111.97250338983767</c:v>
                </c:pt>
                <c:pt idx="79">
                  <c:v>113.33920447885539</c:v>
                </c:pt>
                <c:pt idx="80">
                  <c:v>113.82832189410483</c:v>
                </c:pt>
                <c:pt idx="81">
                  <c:v>114.87005043815137</c:v>
                </c:pt>
                <c:pt idx="82">
                  <c:v>118.98926938359237</c:v>
                </c:pt>
                <c:pt idx="83">
                  <c:v>119.43911254154165</c:v>
                </c:pt>
                <c:pt idx="84">
                  <c:v>121.18068638149001</c:v>
                </c:pt>
              </c:numCache>
            </c:numRef>
          </c:val>
          <c:smooth val="0"/>
          <c:extLst>
            <c:ext xmlns:c16="http://schemas.microsoft.com/office/drawing/2014/chart" uri="{C3380CC4-5D6E-409C-BE32-E72D297353CC}">
              <c16:uniqueId val="{00000003-6575-4A26-BE3D-7D5B4B816412}"/>
            </c:ext>
          </c:extLst>
        </c:ser>
        <c:ser>
          <c:idx val="1"/>
          <c:order val="1"/>
          <c:spPr>
            <a:ln w="12700">
              <a:solidFill>
                <a:srgbClr val="000000"/>
              </a:solidFill>
              <a:prstDash val="sysDash"/>
            </a:ln>
          </c:spPr>
          <c:marker>
            <c:symbol val="none"/>
          </c:marker>
          <c:cat>
            <c:multiLvlStrRef>
              <c:f>'Table 5'!$A$5:$B$89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5'!$Y$5:$Y$89</c:f>
              <c:numCache>
                <c:formatCode>0</c:formatCode>
                <c:ptCount val="85"/>
                <c:pt idx="0" formatCode="0.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formatCode="General">
                  <c:v>100</c:v>
                </c:pt>
                <c:pt idx="41" formatCode="General">
                  <c:v>100</c:v>
                </c:pt>
                <c:pt idx="42" formatCode="General">
                  <c:v>100</c:v>
                </c:pt>
                <c:pt idx="43" formatCode="General">
                  <c:v>100</c:v>
                </c:pt>
                <c:pt idx="44" formatCode="General">
                  <c:v>100</c:v>
                </c:pt>
                <c:pt idx="45" formatCode="General">
                  <c:v>100</c:v>
                </c:pt>
                <c:pt idx="46" formatCode="General">
                  <c:v>100</c:v>
                </c:pt>
                <c:pt idx="47" formatCode="General">
                  <c:v>100</c:v>
                </c:pt>
                <c:pt idx="48" formatCode="General">
                  <c:v>100</c:v>
                </c:pt>
                <c:pt idx="49" formatCode="General">
                  <c:v>100</c:v>
                </c:pt>
                <c:pt idx="50" formatCode="General">
                  <c:v>100</c:v>
                </c:pt>
                <c:pt idx="51" formatCode="General">
                  <c:v>100</c:v>
                </c:pt>
                <c:pt idx="52" formatCode="General">
                  <c:v>100</c:v>
                </c:pt>
                <c:pt idx="53" formatCode="General">
                  <c:v>100</c:v>
                </c:pt>
                <c:pt idx="54" formatCode="General">
                  <c:v>100</c:v>
                </c:pt>
                <c:pt idx="55" formatCode="General">
                  <c:v>100</c:v>
                </c:pt>
                <c:pt idx="56" formatCode="General">
                  <c:v>100</c:v>
                </c:pt>
                <c:pt idx="57" formatCode="General">
                  <c:v>100</c:v>
                </c:pt>
                <c:pt idx="58" formatCode="General">
                  <c:v>100</c:v>
                </c:pt>
                <c:pt idx="59" formatCode="General">
                  <c:v>100</c:v>
                </c:pt>
                <c:pt idx="60" formatCode="General">
                  <c:v>100</c:v>
                </c:pt>
                <c:pt idx="61" formatCode="General">
                  <c:v>100</c:v>
                </c:pt>
                <c:pt idx="62" formatCode="General">
                  <c:v>100</c:v>
                </c:pt>
                <c:pt idx="63" formatCode="General">
                  <c:v>100</c:v>
                </c:pt>
                <c:pt idx="64" formatCode="General">
                  <c:v>100</c:v>
                </c:pt>
                <c:pt idx="65" formatCode="General">
                  <c:v>100</c:v>
                </c:pt>
                <c:pt idx="66" formatCode="General">
                  <c:v>100</c:v>
                </c:pt>
                <c:pt idx="67" formatCode="General">
                  <c:v>100</c:v>
                </c:pt>
                <c:pt idx="68" formatCode="General">
                  <c:v>100</c:v>
                </c:pt>
                <c:pt idx="69" formatCode="General">
                  <c:v>100</c:v>
                </c:pt>
                <c:pt idx="70" formatCode="General">
                  <c:v>100</c:v>
                </c:pt>
                <c:pt idx="71" formatCode="General">
                  <c:v>100</c:v>
                </c:pt>
                <c:pt idx="72" formatCode="General">
                  <c:v>100</c:v>
                </c:pt>
                <c:pt idx="73" formatCode="General">
                  <c:v>100</c:v>
                </c:pt>
                <c:pt idx="74" formatCode="General">
                  <c:v>100</c:v>
                </c:pt>
                <c:pt idx="75" formatCode="General">
                  <c:v>100</c:v>
                </c:pt>
                <c:pt idx="76" formatCode="General">
                  <c:v>100</c:v>
                </c:pt>
                <c:pt idx="77" formatCode="General">
                  <c:v>100</c:v>
                </c:pt>
                <c:pt idx="78" formatCode="General">
                  <c:v>100</c:v>
                </c:pt>
                <c:pt idx="79" formatCode="General">
                  <c:v>100</c:v>
                </c:pt>
                <c:pt idx="80" formatCode="General">
                  <c:v>100</c:v>
                </c:pt>
                <c:pt idx="81" formatCode="General">
                  <c:v>100</c:v>
                </c:pt>
              </c:numCache>
            </c:numRef>
          </c:val>
          <c:smooth val="0"/>
          <c:extLst>
            <c:ext xmlns:c16="http://schemas.microsoft.com/office/drawing/2014/chart" uri="{C3380CC4-5D6E-409C-BE32-E72D297353CC}">
              <c16:uniqueId val="{00000004-6575-4A26-BE3D-7D5B4B816412}"/>
            </c:ext>
          </c:extLst>
        </c:ser>
        <c:dLbls>
          <c:showLegendKey val="0"/>
          <c:showVal val="0"/>
          <c:showCatName val="0"/>
          <c:showSerName val="0"/>
          <c:showPercent val="0"/>
          <c:showBubbleSize val="0"/>
        </c:dLbls>
        <c:marker val="1"/>
        <c:smooth val="0"/>
        <c:axId val="844814312"/>
        <c:axId val="844787264"/>
      </c:lineChart>
      <c:catAx>
        <c:axId val="844814312"/>
        <c:scaling>
          <c:orientation val="minMax"/>
        </c:scaling>
        <c:delete val="0"/>
        <c:axPos val="b"/>
        <c:title>
          <c:tx>
            <c:rich>
              <a:bodyPr/>
              <a:lstStyle/>
              <a:p>
                <a:pPr>
                  <a:defRPr sz="1400" b="1" i="0" u="none" strike="noStrike" baseline="0">
                    <a:solidFill>
                      <a:srgbClr val="085A69"/>
                    </a:solidFill>
                    <a:latin typeface="Cambria"/>
                    <a:ea typeface="Cambria"/>
                    <a:cs typeface="Cambria"/>
                  </a:defRPr>
                </a:pPr>
                <a:r>
                  <a:rPr lang="en-GB">
                    <a:solidFill>
                      <a:srgbClr val="085A69"/>
                    </a:solidFill>
                  </a:rPr>
                  <a:t>Quarter / Year</a:t>
                </a:r>
              </a:p>
            </c:rich>
          </c:tx>
          <c:layout>
            <c:manualLayout>
              <c:xMode val="edge"/>
              <c:yMode val="edge"/>
              <c:x val="0.46209016393443514"/>
              <c:y val="0.94662480376766089"/>
            </c:manualLayout>
          </c:layout>
          <c:overlay val="0"/>
          <c:spPr>
            <a:noFill/>
            <a:ln w="25400">
              <a:noFill/>
            </a:ln>
          </c:spPr>
        </c:title>
        <c:numFmt formatCode="General" sourceLinked="1"/>
        <c:majorTickMark val="out"/>
        <c:minorTickMark val="none"/>
        <c:tickLblPos val="nextTo"/>
        <c:txPr>
          <a:bodyPr rot="5400000" vert="horz"/>
          <a:lstStyle/>
          <a:p>
            <a:pPr>
              <a:defRPr sz="1000" b="1" i="0" u="none" strike="noStrike" baseline="0">
                <a:solidFill>
                  <a:srgbClr val="085A69"/>
                </a:solidFill>
                <a:latin typeface="Cambria"/>
                <a:ea typeface="Cambria"/>
                <a:cs typeface="Cambria"/>
              </a:defRPr>
            </a:pPr>
            <a:endParaRPr lang="en-US"/>
          </a:p>
        </c:txPr>
        <c:crossAx val="844787264"/>
        <c:crosses val="autoZero"/>
        <c:auto val="1"/>
        <c:lblAlgn val="ctr"/>
        <c:lblOffset val="100"/>
        <c:noMultiLvlLbl val="0"/>
      </c:catAx>
      <c:valAx>
        <c:axId val="844787264"/>
        <c:scaling>
          <c:orientation val="minMax"/>
          <c:max val="140"/>
          <c:min val="40"/>
        </c:scaling>
        <c:delete val="0"/>
        <c:axPos val="l"/>
        <c:title>
          <c:tx>
            <c:rich>
              <a:bodyPr/>
              <a:lstStyle/>
              <a:p>
                <a:pPr>
                  <a:defRPr sz="1400" b="1" i="0" u="none" strike="noStrike" baseline="0">
                    <a:solidFill>
                      <a:srgbClr val="085A69"/>
                    </a:solidFill>
                    <a:latin typeface="Cambria"/>
                    <a:ea typeface="Cambria"/>
                    <a:cs typeface="Cambria"/>
                  </a:defRPr>
                </a:pPr>
                <a:r>
                  <a:rPr lang="en-GB">
                    <a:solidFill>
                      <a:srgbClr val="085A69"/>
                    </a:solidFill>
                  </a:rPr>
                  <a:t>Northern Ireland</a:t>
                </a:r>
                <a:r>
                  <a:rPr lang="en-GB" baseline="0">
                    <a:solidFill>
                      <a:srgbClr val="085A69"/>
                    </a:solidFill>
                  </a:rPr>
                  <a:t> House </a:t>
                </a:r>
                <a:r>
                  <a:rPr lang="en-GB">
                    <a:solidFill>
                      <a:srgbClr val="085A69"/>
                    </a:solidFill>
                  </a:rPr>
                  <a:t>Price Index</a:t>
                </a:r>
              </a:p>
            </c:rich>
          </c:tx>
          <c:layout>
            <c:manualLayout>
              <c:xMode val="edge"/>
              <c:yMode val="edge"/>
              <c:x val="0"/>
              <c:y val="0.15384615384615877"/>
            </c:manualLayout>
          </c:layout>
          <c:overlay val="0"/>
          <c:spPr>
            <a:noFill/>
            <a:ln w="25400">
              <a:noFill/>
            </a:ln>
          </c:spPr>
        </c:title>
        <c:numFmt formatCode="0" sourceLinked="0"/>
        <c:majorTickMark val="out"/>
        <c:minorTickMark val="none"/>
        <c:tickLblPos val="nextTo"/>
        <c:txPr>
          <a:bodyPr rot="0" vert="horz"/>
          <a:lstStyle/>
          <a:p>
            <a:pPr>
              <a:defRPr sz="1200" b="1" i="0" u="none" strike="noStrike" baseline="0">
                <a:solidFill>
                  <a:srgbClr val="085A69"/>
                </a:solidFill>
                <a:latin typeface="Cambria"/>
                <a:ea typeface="Cambria"/>
                <a:cs typeface="Cambria"/>
              </a:defRPr>
            </a:pPr>
            <a:endParaRPr lang="en-US"/>
          </a:p>
        </c:txPr>
        <c:crossAx val="844814312"/>
        <c:crosses val="autoZero"/>
        <c:crossBetween val="between"/>
      </c:valAx>
    </c:plotArea>
    <c:plotVisOnly val="0"/>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04955409607902E-2"/>
          <c:y val="4.8157160401787212E-2"/>
          <c:w val="0.88934426229509578"/>
          <c:h val="0.79392915693775146"/>
        </c:manualLayout>
      </c:layout>
      <c:lineChart>
        <c:grouping val="standard"/>
        <c:varyColors val="0"/>
        <c:ser>
          <c:idx val="0"/>
          <c:order val="0"/>
          <c:tx>
            <c:strRef>
              <c:f>'Table 5'!$K$4</c:f>
              <c:strCache>
                <c:ptCount val="1"/>
                <c:pt idx="0">
                  <c:v>Causeway Coast and Glens HPI</c:v>
                </c:pt>
              </c:strCache>
            </c:strRef>
          </c:tx>
          <c:spPr>
            <a:ln>
              <a:solidFill>
                <a:srgbClr val="085A69"/>
              </a:solidFill>
            </a:ln>
          </c:spPr>
          <c:marker>
            <c:spPr>
              <a:solidFill>
                <a:srgbClr val="085A69"/>
              </a:solidFill>
              <a:ln>
                <a:solidFill>
                  <a:srgbClr val="085A69"/>
                </a:solidFill>
              </a:ln>
            </c:spPr>
          </c:marker>
          <c:dLbls>
            <c:dLbl>
              <c:idx val="0"/>
              <c:layout>
                <c:manualLayout>
                  <c:x val="0.57765999273972113"/>
                  <c:y val="-0.27469780051557824"/>
                </c:manualLayout>
              </c:layout>
              <c:tx>
                <c:rich>
                  <a:bodyPr/>
                  <a:lstStyle/>
                  <a:p>
                    <a:r>
                      <a:rPr lang="en-US" baseline="0">
                        <a:latin typeface="+mj-lt"/>
                        <a:cs typeface="Arial" pitchFamily="34" charset="0"/>
                      </a:rPr>
                      <a:t>Q</a:t>
                    </a:r>
                    <a:r>
                      <a:rPr lang="en-US"/>
                      <a:t>uarter 1, 2023</a:t>
                    </a:r>
                    <a:r>
                      <a:rPr lang="en-US" baseline="0"/>
                      <a:t> =</a:t>
                    </a:r>
                    <a:r>
                      <a:rPr lang="en-US"/>
                      <a:t> 100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BE2-4788-9474-18944A57258C}"/>
                </c:ext>
              </c:extLst>
            </c:dLbl>
            <c:dLbl>
              <c:idx val="10"/>
              <c:tx>
                <c:rich>
                  <a:bodyPr/>
                  <a:lstStyle/>
                  <a:p>
                    <a:r>
                      <a:rPr lang="en-US" baseline="0">
                        <a:latin typeface="+mj-lt"/>
                      </a:rPr>
                      <a:t>Q</a:t>
                    </a:r>
                    <a:r>
                      <a:rPr lang="en-US"/>
                      <a:t>uarter 3, 2007: 122.9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1BE2-4788-9474-18944A57258C}"/>
                </c:ext>
              </c:extLst>
            </c:dLbl>
            <c:dLbl>
              <c:idx val="28"/>
              <c:layout>
                <c:manualLayout>
                  <c:x val="0.40020799072233237"/>
                  <c:y val="-0.52265064000442385"/>
                </c:manualLayout>
              </c:layout>
              <c:tx>
                <c:rich>
                  <a:bodyPr/>
                  <a:lstStyle/>
                  <a:p>
                    <a:r>
                      <a:rPr lang="en-US" baseline="0">
                        <a:solidFill>
                          <a:sysClr val="windowText" lastClr="000000"/>
                        </a:solidFill>
                        <a:latin typeface="+mj-lt"/>
                      </a:rPr>
                      <a:t>Q</a:t>
                    </a:r>
                    <a:r>
                      <a:rPr lang="en-US">
                        <a:solidFill>
                          <a:sysClr val="windowText" lastClr="000000"/>
                        </a:solidFill>
                      </a:rPr>
                      <a:t>uarter 1, 2026: 114.2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1BE2-4788-9474-18944A57258C}"/>
                </c:ext>
              </c:extLst>
            </c:dLbl>
            <c:spPr>
              <a:noFill/>
              <a:ln>
                <a:noFill/>
              </a:ln>
              <a:effectLst/>
            </c:spPr>
            <c:txPr>
              <a:bodyPr wrap="square" lIns="38100" tIns="19050" rIns="38100" bIns="19050" anchor="ctr">
                <a:spAutoFit/>
              </a:bodyPr>
              <a:lstStyle/>
              <a:p>
                <a:pPr>
                  <a:defRPr sz="1200">
                    <a:solidFill>
                      <a:sysClr val="windowText" lastClr="000000"/>
                    </a:solidFill>
                    <a:latin typeface="+mn-lt"/>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'Table 5'!$A$5:$B$89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5'!$K$5:$K$89</c:f>
              <c:numCache>
                <c:formatCode>0.0</c:formatCode>
                <c:ptCount val="85"/>
                <c:pt idx="0">
                  <c:v>61.758582111547945</c:v>
                </c:pt>
                <c:pt idx="1">
                  <c:v>64.111470808479638</c:v>
                </c:pt>
                <c:pt idx="2">
                  <c:v>69.259430830324192</c:v>
                </c:pt>
                <c:pt idx="3">
                  <c:v>71.626217173024187</c:v>
                </c:pt>
                <c:pt idx="4">
                  <c:v>74.544335080867739</c:v>
                </c:pt>
                <c:pt idx="5">
                  <c:v>80.461892646779148</c:v>
                </c:pt>
                <c:pt idx="6">
                  <c:v>87.461438855023871</c:v>
                </c:pt>
                <c:pt idx="7">
                  <c:v>95.685905122771246</c:v>
                </c:pt>
                <c:pt idx="8">
                  <c:v>108.6236322297586</c:v>
                </c:pt>
                <c:pt idx="9">
                  <c:v>119.51866467125379</c:v>
                </c:pt>
                <c:pt idx="10">
                  <c:v>122.9447682412551</c:v>
                </c:pt>
                <c:pt idx="11">
                  <c:v>116.84687735552642</c:v>
                </c:pt>
                <c:pt idx="12">
                  <c:v>107.93067503454188</c:v>
                </c:pt>
                <c:pt idx="13">
                  <c:v>104.78969729040158</c:v>
                </c:pt>
                <c:pt idx="14">
                  <c:v>96.116360014306792</c:v>
                </c:pt>
                <c:pt idx="15">
                  <c:v>82.515917132975886</c:v>
                </c:pt>
                <c:pt idx="16">
                  <c:v>74.964776663096956</c:v>
                </c:pt>
                <c:pt idx="17">
                  <c:v>72.570662399507285</c:v>
                </c:pt>
                <c:pt idx="18">
                  <c:v>71.456487338263173</c:v>
                </c:pt>
                <c:pt idx="19">
                  <c:v>75.150028949371233</c:v>
                </c:pt>
                <c:pt idx="20">
                  <c:v>69.865076591599419</c:v>
                </c:pt>
                <c:pt idx="21">
                  <c:v>71.564440143559224</c:v>
                </c:pt>
                <c:pt idx="22">
                  <c:v>65.944797534340907</c:v>
                </c:pt>
                <c:pt idx="23">
                  <c:v>67.991732657238217</c:v>
                </c:pt>
                <c:pt idx="24">
                  <c:v>65.724228890793185</c:v>
                </c:pt>
                <c:pt idx="25">
                  <c:v>62.462943523134044</c:v>
                </c:pt>
                <c:pt idx="26">
                  <c:v>58.801471490154903</c:v>
                </c:pt>
                <c:pt idx="27">
                  <c:v>60.364200199275018</c:v>
                </c:pt>
                <c:pt idx="28">
                  <c:v>54.36585090324597</c:v>
                </c:pt>
                <c:pt idx="29">
                  <c:v>56.104705157284364</c:v>
                </c:pt>
                <c:pt idx="30">
                  <c:v>52.760243786205741</c:v>
                </c:pt>
                <c:pt idx="31">
                  <c:v>52.1336057307877</c:v>
                </c:pt>
                <c:pt idx="32">
                  <c:v>51.03674275312914</c:v>
                </c:pt>
                <c:pt idx="33">
                  <c:v>51.55890905038337</c:v>
                </c:pt>
                <c:pt idx="34">
                  <c:v>52.56932938867169</c:v>
                </c:pt>
                <c:pt idx="35">
                  <c:v>52.86473772919765</c:v>
                </c:pt>
                <c:pt idx="36">
                  <c:v>51.023378798534722</c:v>
                </c:pt>
                <c:pt idx="37">
                  <c:v>54.84999988884929</c:v>
                </c:pt>
                <c:pt idx="38">
                  <c:v>57.199465632758752</c:v>
                </c:pt>
                <c:pt idx="39">
                  <c:v>56.314551325201776</c:v>
                </c:pt>
                <c:pt idx="40">
                  <c:v>55.509238128201922</c:v>
                </c:pt>
                <c:pt idx="41">
                  <c:v>58.795962101057064</c:v>
                </c:pt>
                <c:pt idx="42">
                  <c:v>61.064261162654034</c:v>
                </c:pt>
                <c:pt idx="43">
                  <c:v>60.795190329395822</c:v>
                </c:pt>
                <c:pt idx="44">
                  <c:v>63.075417648627763</c:v>
                </c:pt>
                <c:pt idx="45">
                  <c:v>63.136888149147715</c:v>
                </c:pt>
                <c:pt idx="46">
                  <c:v>64.960504935642945</c:v>
                </c:pt>
                <c:pt idx="47">
                  <c:v>65.922996413401833</c:v>
                </c:pt>
                <c:pt idx="48">
                  <c:v>66.142707626074341</c:v>
                </c:pt>
                <c:pt idx="49">
                  <c:v>67.184976664781274</c:v>
                </c:pt>
                <c:pt idx="50">
                  <c:v>68.589112465899348</c:v>
                </c:pt>
                <c:pt idx="51">
                  <c:v>68.980152925588129</c:v>
                </c:pt>
                <c:pt idx="52">
                  <c:v>67.614288803180074</c:v>
                </c:pt>
                <c:pt idx="53">
                  <c:v>70.816666669551395</c:v>
                </c:pt>
                <c:pt idx="54">
                  <c:v>72.188408471874737</c:v>
                </c:pt>
                <c:pt idx="55">
                  <c:v>72.924545252219787</c:v>
                </c:pt>
                <c:pt idx="56">
                  <c:v>73.672285410958153</c:v>
                </c:pt>
                <c:pt idx="57">
                  <c:v>74.012675663670763</c:v>
                </c:pt>
                <c:pt idx="58">
                  <c:v>76.093386562597516</c:v>
                </c:pt>
                <c:pt idx="59">
                  <c:v>76.627113195268834</c:v>
                </c:pt>
                <c:pt idx="60">
                  <c:v>78.615569914865318</c:v>
                </c:pt>
                <c:pt idx="61">
                  <c:v>75.378507537485945</c:v>
                </c:pt>
                <c:pt idx="62">
                  <c:v>79.675037481302553</c:v>
                </c:pt>
                <c:pt idx="63">
                  <c:v>83.06545577177215</c:v>
                </c:pt>
                <c:pt idx="64">
                  <c:v>81.992947863672185</c:v>
                </c:pt>
                <c:pt idx="65">
                  <c:v>88.162105179820671</c:v>
                </c:pt>
                <c:pt idx="66">
                  <c:v>90.256682432386668</c:v>
                </c:pt>
                <c:pt idx="67">
                  <c:v>90.502534925796851</c:v>
                </c:pt>
                <c:pt idx="68">
                  <c:v>93.411488893394448</c:v>
                </c:pt>
                <c:pt idx="69">
                  <c:v>97.259318492191639</c:v>
                </c:pt>
                <c:pt idx="70">
                  <c:v>101.13955037608847</c:v>
                </c:pt>
                <c:pt idx="71">
                  <c:v>100.13712510778331</c:v>
                </c:pt>
                <c:pt idx="72">
                  <c:v>100</c:v>
                </c:pt>
                <c:pt idx="73">
                  <c:v>100.23457061213608</c:v>
                </c:pt>
                <c:pt idx="74">
                  <c:v>100.75739536974595</c:v>
                </c:pt>
                <c:pt idx="75">
                  <c:v>100.82980443380995</c:v>
                </c:pt>
                <c:pt idx="76">
                  <c:v>95.957383817315218</c:v>
                </c:pt>
                <c:pt idx="77">
                  <c:v>107.12003914486358</c:v>
                </c:pt>
                <c:pt idx="78">
                  <c:v>108.59082222689275</c:v>
                </c:pt>
                <c:pt idx="79">
                  <c:v>108.30930320220789</c:v>
                </c:pt>
                <c:pt idx="80">
                  <c:v>109.73921471717965</c:v>
                </c:pt>
                <c:pt idx="81">
                  <c:v>109.48328672262346</c:v>
                </c:pt>
                <c:pt idx="82">
                  <c:v>113.66729757721355</c:v>
                </c:pt>
                <c:pt idx="83">
                  <c:v>114.83044589767231</c:v>
                </c:pt>
                <c:pt idx="84">
                  <c:v>114.21408921360452</c:v>
                </c:pt>
              </c:numCache>
            </c:numRef>
          </c:val>
          <c:smooth val="0"/>
          <c:extLst>
            <c:ext xmlns:c16="http://schemas.microsoft.com/office/drawing/2014/chart" uri="{C3380CC4-5D6E-409C-BE32-E72D297353CC}">
              <c16:uniqueId val="{00000003-1BE2-4788-9474-18944A57258C}"/>
            </c:ext>
          </c:extLst>
        </c:ser>
        <c:ser>
          <c:idx val="1"/>
          <c:order val="1"/>
          <c:spPr>
            <a:ln w="12700">
              <a:solidFill>
                <a:srgbClr val="000000"/>
              </a:solidFill>
              <a:prstDash val="sysDash"/>
            </a:ln>
          </c:spPr>
          <c:marker>
            <c:symbol val="none"/>
          </c:marker>
          <c:cat>
            <c:multiLvlStrRef>
              <c:f>'Table 5'!$A$5:$B$89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5'!$Y$5:$Y$89</c:f>
              <c:numCache>
                <c:formatCode>0</c:formatCode>
                <c:ptCount val="85"/>
                <c:pt idx="0" formatCode="0.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formatCode="General">
                  <c:v>100</c:v>
                </c:pt>
                <c:pt idx="41" formatCode="General">
                  <c:v>100</c:v>
                </c:pt>
                <c:pt idx="42" formatCode="General">
                  <c:v>100</c:v>
                </c:pt>
                <c:pt idx="43" formatCode="General">
                  <c:v>100</c:v>
                </c:pt>
                <c:pt idx="44" formatCode="General">
                  <c:v>100</c:v>
                </c:pt>
                <c:pt idx="45" formatCode="General">
                  <c:v>100</c:v>
                </c:pt>
                <c:pt idx="46" formatCode="General">
                  <c:v>100</c:v>
                </c:pt>
                <c:pt idx="47" formatCode="General">
                  <c:v>100</c:v>
                </c:pt>
                <c:pt idx="48" formatCode="General">
                  <c:v>100</c:v>
                </c:pt>
                <c:pt idx="49" formatCode="General">
                  <c:v>100</c:v>
                </c:pt>
                <c:pt idx="50" formatCode="General">
                  <c:v>100</c:v>
                </c:pt>
                <c:pt idx="51" formatCode="General">
                  <c:v>100</c:v>
                </c:pt>
                <c:pt idx="52" formatCode="General">
                  <c:v>100</c:v>
                </c:pt>
                <c:pt idx="53" formatCode="General">
                  <c:v>100</c:v>
                </c:pt>
                <c:pt idx="54" formatCode="General">
                  <c:v>100</c:v>
                </c:pt>
                <c:pt idx="55" formatCode="General">
                  <c:v>100</c:v>
                </c:pt>
                <c:pt idx="56" formatCode="General">
                  <c:v>100</c:v>
                </c:pt>
                <c:pt idx="57" formatCode="General">
                  <c:v>100</c:v>
                </c:pt>
                <c:pt idx="58" formatCode="General">
                  <c:v>100</c:v>
                </c:pt>
                <c:pt idx="59" formatCode="General">
                  <c:v>100</c:v>
                </c:pt>
                <c:pt idx="60" formatCode="General">
                  <c:v>100</c:v>
                </c:pt>
                <c:pt idx="61" formatCode="General">
                  <c:v>100</c:v>
                </c:pt>
                <c:pt idx="62" formatCode="General">
                  <c:v>100</c:v>
                </c:pt>
                <c:pt idx="63" formatCode="General">
                  <c:v>100</c:v>
                </c:pt>
                <c:pt idx="64" formatCode="General">
                  <c:v>100</c:v>
                </c:pt>
                <c:pt idx="65" formatCode="General">
                  <c:v>100</c:v>
                </c:pt>
                <c:pt idx="66" formatCode="General">
                  <c:v>100</c:v>
                </c:pt>
                <c:pt idx="67" formatCode="General">
                  <c:v>100</c:v>
                </c:pt>
                <c:pt idx="68" formatCode="General">
                  <c:v>100</c:v>
                </c:pt>
                <c:pt idx="69" formatCode="General">
                  <c:v>100</c:v>
                </c:pt>
                <c:pt idx="70" formatCode="General">
                  <c:v>100</c:v>
                </c:pt>
                <c:pt idx="71" formatCode="General">
                  <c:v>100</c:v>
                </c:pt>
                <c:pt idx="72" formatCode="General">
                  <c:v>100</c:v>
                </c:pt>
                <c:pt idx="73" formatCode="General">
                  <c:v>100</c:v>
                </c:pt>
                <c:pt idx="74" formatCode="General">
                  <c:v>100</c:v>
                </c:pt>
                <c:pt idx="75" formatCode="General">
                  <c:v>100</c:v>
                </c:pt>
                <c:pt idx="76" formatCode="General">
                  <c:v>100</c:v>
                </c:pt>
                <c:pt idx="77" formatCode="General">
                  <c:v>100</c:v>
                </c:pt>
                <c:pt idx="78" formatCode="General">
                  <c:v>100</c:v>
                </c:pt>
                <c:pt idx="79" formatCode="General">
                  <c:v>100</c:v>
                </c:pt>
                <c:pt idx="80" formatCode="General">
                  <c:v>100</c:v>
                </c:pt>
                <c:pt idx="81" formatCode="General">
                  <c:v>100</c:v>
                </c:pt>
              </c:numCache>
            </c:numRef>
          </c:val>
          <c:smooth val="0"/>
          <c:extLst>
            <c:ext xmlns:c16="http://schemas.microsoft.com/office/drawing/2014/chart" uri="{C3380CC4-5D6E-409C-BE32-E72D297353CC}">
              <c16:uniqueId val="{00000004-1BE2-4788-9474-18944A57258C}"/>
            </c:ext>
          </c:extLst>
        </c:ser>
        <c:dLbls>
          <c:showLegendKey val="0"/>
          <c:showVal val="0"/>
          <c:showCatName val="0"/>
          <c:showSerName val="0"/>
          <c:showPercent val="0"/>
          <c:showBubbleSize val="0"/>
        </c:dLbls>
        <c:marker val="1"/>
        <c:smooth val="0"/>
        <c:axId val="844788440"/>
        <c:axId val="844787656"/>
      </c:lineChart>
      <c:catAx>
        <c:axId val="844788440"/>
        <c:scaling>
          <c:orientation val="minMax"/>
        </c:scaling>
        <c:delete val="0"/>
        <c:axPos val="b"/>
        <c:title>
          <c:tx>
            <c:rich>
              <a:bodyPr/>
              <a:lstStyle/>
              <a:p>
                <a:pPr>
                  <a:defRPr sz="1400" baseline="0">
                    <a:solidFill>
                      <a:srgbClr val="085A69"/>
                    </a:solidFill>
                    <a:latin typeface="Cambria" panose="02040503050406030204" pitchFamily="18" charset="0"/>
                  </a:defRPr>
                </a:pPr>
                <a:r>
                  <a:rPr lang="en-GB" sz="1400" baseline="0">
                    <a:solidFill>
                      <a:srgbClr val="085A69"/>
                    </a:solidFill>
                    <a:latin typeface="Cambria" panose="02040503050406030204" pitchFamily="18" charset="0"/>
                  </a:rPr>
                  <a:t>Quarter / Year</a:t>
                </a:r>
              </a:p>
            </c:rich>
          </c:tx>
          <c:layout>
            <c:manualLayout>
              <c:xMode val="edge"/>
              <c:yMode val="edge"/>
              <c:x val="0.46209016393443542"/>
              <c:y val="0.94662480376766089"/>
            </c:manualLayout>
          </c:layout>
          <c:overlay val="0"/>
          <c:spPr>
            <a:noFill/>
            <a:ln w="25400">
              <a:noFill/>
            </a:ln>
          </c:spPr>
        </c:title>
        <c:numFmt formatCode="General" sourceLinked="1"/>
        <c:majorTickMark val="out"/>
        <c:minorTickMark val="none"/>
        <c:tickLblPos val="nextTo"/>
        <c:txPr>
          <a:bodyPr rot="5400000" vert="horz"/>
          <a:lstStyle/>
          <a:p>
            <a:pPr>
              <a:defRPr>
                <a:solidFill>
                  <a:srgbClr val="085A69"/>
                </a:solidFill>
              </a:defRPr>
            </a:pPr>
            <a:endParaRPr lang="en-US"/>
          </a:p>
        </c:txPr>
        <c:crossAx val="844787656"/>
        <c:crosses val="autoZero"/>
        <c:auto val="1"/>
        <c:lblAlgn val="ctr"/>
        <c:lblOffset val="100"/>
        <c:noMultiLvlLbl val="0"/>
      </c:catAx>
      <c:valAx>
        <c:axId val="844787656"/>
        <c:scaling>
          <c:orientation val="minMax"/>
          <c:max val="140"/>
          <c:min val="40"/>
        </c:scaling>
        <c:delete val="0"/>
        <c:axPos val="l"/>
        <c:title>
          <c:tx>
            <c:rich>
              <a:bodyPr/>
              <a:lstStyle/>
              <a:p>
                <a:pPr>
                  <a:defRPr sz="1400" b="1">
                    <a:solidFill>
                      <a:srgbClr val="085A69"/>
                    </a:solidFill>
                  </a:defRPr>
                </a:pPr>
                <a:r>
                  <a:rPr lang="en-GB" sz="1400" b="1">
                    <a:solidFill>
                      <a:srgbClr val="085A69"/>
                    </a:solidFill>
                  </a:rPr>
                  <a:t>Northern Ireland House Price Index</a:t>
                </a:r>
              </a:p>
            </c:rich>
          </c:tx>
          <c:layout>
            <c:manualLayout>
              <c:xMode val="edge"/>
              <c:yMode val="edge"/>
              <c:x val="0"/>
              <c:y val="0.15384615384615893"/>
            </c:manualLayout>
          </c:layout>
          <c:overlay val="0"/>
          <c:spPr>
            <a:noFill/>
            <a:ln w="25400">
              <a:noFill/>
            </a:ln>
          </c:spPr>
        </c:title>
        <c:numFmt formatCode="0" sourceLinked="0"/>
        <c:majorTickMark val="out"/>
        <c:minorTickMark val="none"/>
        <c:tickLblPos val="nextTo"/>
        <c:txPr>
          <a:bodyPr rot="0" vert="horz"/>
          <a:lstStyle/>
          <a:p>
            <a:pPr>
              <a:defRPr>
                <a:solidFill>
                  <a:srgbClr val="085A69"/>
                </a:solidFill>
              </a:defRPr>
            </a:pPr>
            <a:endParaRPr lang="en-US"/>
          </a:p>
        </c:txPr>
        <c:crossAx val="844788440"/>
        <c:crosses val="autoZero"/>
        <c:crossBetween val="between"/>
      </c:valAx>
    </c:plotArea>
    <c:plotVisOnly val="0"/>
    <c:dispBlanksAs val="gap"/>
    <c:showDLblsOverMax val="0"/>
  </c:chart>
  <c:txPr>
    <a:bodyPr/>
    <a:lstStyle/>
    <a:p>
      <a:pPr>
        <a:defRPr sz="1000" b="0" i="0" u="none" strike="noStrike" baseline="0">
          <a:solidFill>
            <a:srgbClr val="0893A2"/>
          </a:solidFill>
          <a:latin typeface="Cambria" panose="02040503050406030204" pitchFamily="18" charset="0"/>
          <a:ea typeface="Cambria" panose="02040503050406030204" pitchFamily="18" charset="0"/>
          <a:cs typeface="Calibri"/>
        </a:defRPr>
      </a:pPr>
      <a:endParaRPr lang="en-US"/>
    </a:p>
  </c:txPr>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04955409607902E-2"/>
          <c:y val="4.396493117729515E-2"/>
          <c:w val="0.88934426229509589"/>
          <c:h val="0.7981213861622436"/>
        </c:manualLayout>
      </c:layout>
      <c:lineChart>
        <c:grouping val="standard"/>
        <c:varyColors val="0"/>
        <c:ser>
          <c:idx val="0"/>
          <c:order val="0"/>
          <c:tx>
            <c:strRef>
              <c:f>'Table 5'!$M$4</c:f>
              <c:strCache>
                <c:ptCount val="1"/>
                <c:pt idx="0">
                  <c:v>Derry City and Strabane HPI</c:v>
                </c:pt>
              </c:strCache>
            </c:strRef>
          </c:tx>
          <c:spPr>
            <a:ln>
              <a:solidFill>
                <a:srgbClr val="085A69"/>
              </a:solidFill>
            </a:ln>
          </c:spPr>
          <c:marker>
            <c:spPr>
              <a:solidFill>
                <a:srgbClr val="085A69"/>
              </a:solidFill>
              <a:ln>
                <a:solidFill>
                  <a:schemeClr val="accent5">
                    <a:lumMod val="75000"/>
                  </a:schemeClr>
                </a:solidFill>
              </a:ln>
            </c:spPr>
          </c:marker>
          <c:dLbls>
            <c:dLbl>
              <c:idx val="0"/>
              <c:layout>
                <c:manualLayout>
                  <c:x val="0.55302319519054999"/>
                  <c:y val="-0.25366848940612119"/>
                </c:manualLayout>
              </c:layout>
              <c:tx>
                <c:rich>
                  <a:bodyPr/>
                  <a:lstStyle/>
                  <a:p>
                    <a:r>
                      <a:rPr lang="en-US" baseline="0">
                        <a:latin typeface="+mj-lt"/>
                        <a:cs typeface="Arial" pitchFamily="34" charset="0"/>
                      </a:rPr>
                      <a:t>Q</a:t>
                    </a:r>
                    <a:r>
                      <a:rPr lang="en-US"/>
                      <a:t>uarter 1, 2023</a:t>
                    </a:r>
                    <a:r>
                      <a:rPr lang="en-US" baseline="0"/>
                      <a:t> =</a:t>
                    </a:r>
                    <a:r>
                      <a:rPr lang="en-US"/>
                      <a:t> 100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A65-48B8-BF87-4D46F186ADC4}"/>
                </c:ext>
              </c:extLst>
            </c:dLbl>
            <c:dLbl>
              <c:idx val="10"/>
              <c:layout>
                <c:manualLayout>
                  <c:x val="-2.7322404371584678E-3"/>
                  <c:y val="-1.8838304552590262E-2"/>
                </c:manualLayout>
              </c:layout>
              <c:tx>
                <c:rich>
                  <a:bodyPr/>
                  <a:lstStyle/>
                  <a:p>
                    <a:r>
                      <a:rPr lang="en-US" baseline="0">
                        <a:latin typeface="+mj-lt"/>
                      </a:rPr>
                      <a:t>Q</a:t>
                    </a:r>
                    <a:r>
                      <a:rPr lang="en-US"/>
                      <a:t>uarter 3, 2007: 122.3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A65-48B8-BF87-4D46F186ADC4}"/>
                </c:ext>
              </c:extLst>
            </c:dLbl>
            <c:dLbl>
              <c:idx val="28"/>
              <c:layout>
                <c:manualLayout>
                  <c:x val="0.37152889179246212"/>
                  <c:y val="-0.49364333971018609"/>
                </c:manualLayout>
              </c:layout>
              <c:tx>
                <c:rich>
                  <a:bodyPr/>
                  <a:lstStyle/>
                  <a:p>
                    <a:r>
                      <a:rPr lang="en-US" baseline="0">
                        <a:latin typeface="+mj-lt"/>
                      </a:rPr>
                      <a:t>Q</a:t>
                    </a:r>
                    <a:r>
                      <a:rPr lang="en-US"/>
                      <a:t>uarter 1, 2026: 131.1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A65-48B8-BF87-4D46F186ADC4}"/>
                </c:ext>
              </c:extLst>
            </c:dLbl>
            <c:spPr>
              <a:noFill/>
              <a:ln>
                <a:noFill/>
              </a:ln>
              <a:effectLst/>
            </c:spPr>
            <c:txPr>
              <a:bodyPr/>
              <a:lstStyle/>
              <a:p>
                <a:pPr>
                  <a:defRPr sz="1200" baseline="0">
                    <a:latin typeface="+mn-lt"/>
                    <a:cs typeface="Arial"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'Table 5'!$A$5:$B$89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5'!$M$5:$M$89</c:f>
              <c:numCache>
                <c:formatCode>0.0</c:formatCode>
                <c:ptCount val="85"/>
                <c:pt idx="0">
                  <c:v>64.346263807778982</c:v>
                </c:pt>
                <c:pt idx="1">
                  <c:v>67.409934241298672</c:v>
                </c:pt>
                <c:pt idx="2">
                  <c:v>71.846733154063969</c:v>
                </c:pt>
                <c:pt idx="3">
                  <c:v>75.103767053363484</c:v>
                </c:pt>
                <c:pt idx="4">
                  <c:v>79.73493592881691</c:v>
                </c:pt>
                <c:pt idx="5">
                  <c:v>86.827345492171105</c:v>
                </c:pt>
                <c:pt idx="6">
                  <c:v>96.851601369710338</c:v>
                </c:pt>
                <c:pt idx="7">
                  <c:v>103.60730848039404</c:v>
                </c:pt>
                <c:pt idx="8">
                  <c:v>109.55035609707255</c:v>
                </c:pt>
                <c:pt idx="9">
                  <c:v>117.55262169301579</c:v>
                </c:pt>
                <c:pt idx="10">
                  <c:v>122.29608847791398</c:v>
                </c:pt>
                <c:pt idx="11">
                  <c:v>120.85861046080792</c:v>
                </c:pt>
                <c:pt idx="12">
                  <c:v>114.89509395063577</c:v>
                </c:pt>
                <c:pt idx="13">
                  <c:v>104.55487076097987</c:v>
                </c:pt>
                <c:pt idx="14">
                  <c:v>97.717992592581794</c:v>
                </c:pt>
                <c:pt idx="15">
                  <c:v>97.314328900073193</c:v>
                </c:pt>
                <c:pt idx="16">
                  <c:v>83.465756077262157</c:v>
                </c:pt>
                <c:pt idx="17">
                  <c:v>81.487326084050594</c:v>
                </c:pt>
                <c:pt idx="18">
                  <c:v>81.044072079570668</c:v>
                </c:pt>
                <c:pt idx="19">
                  <c:v>82.693524321250862</c:v>
                </c:pt>
                <c:pt idx="20">
                  <c:v>80.751948453482157</c:v>
                </c:pt>
                <c:pt idx="21">
                  <c:v>75.698996584493557</c:v>
                </c:pt>
                <c:pt idx="22">
                  <c:v>74.379457516965658</c:v>
                </c:pt>
                <c:pt idx="23">
                  <c:v>69.366446285192779</c:v>
                </c:pt>
                <c:pt idx="24">
                  <c:v>72.594140879494645</c:v>
                </c:pt>
                <c:pt idx="25">
                  <c:v>67.642782719220676</c:v>
                </c:pt>
                <c:pt idx="26">
                  <c:v>65.109345444284756</c:v>
                </c:pt>
                <c:pt idx="27">
                  <c:v>61.523699478786675</c:v>
                </c:pt>
                <c:pt idx="28">
                  <c:v>63.078931058456732</c:v>
                </c:pt>
                <c:pt idx="29">
                  <c:v>61.852241387526277</c:v>
                </c:pt>
                <c:pt idx="30">
                  <c:v>58.696965440757019</c:v>
                </c:pt>
                <c:pt idx="31">
                  <c:v>58.440782995219251</c:v>
                </c:pt>
                <c:pt idx="32">
                  <c:v>56.051706090786709</c:v>
                </c:pt>
                <c:pt idx="33">
                  <c:v>57.90062740362891</c:v>
                </c:pt>
                <c:pt idx="34">
                  <c:v>58.560610296502816</c:v>
                </c:pt>
                <c:pt idx="35">
                  <c:v>58.187420801481693</c:v>
                </c:pt>
                <c:pt idx="36">
                  <c:v>58.483333802899729</c:v>
                </c:pt>
                <c:pt idx="37">
                  <c:v>59.200698340821098</c:v>
                </c:pt>
                <c:pt idx="38">
                  <c:v>61.721853574420102</c:v>
                </c:pt>
                <c:pt idx="39">
                  <c:v>63.056948975093249</c:v>
                </c:pt>
                <c:pt idx="40">
                  <c:v>64.16272782467766</c:v>
                </c:pt>
                <c:pt idx="41">
                  <c:v>63.956155865927336</c:v>
                </c:pt>
                <c:pt idx="42">
                  <c:v>66.4954869892685</c:v>
                </c:pt>
                <c:pt idx="43">
                  <c:v>66.208476716643744</c:v>
                </c:pt>
                <c:pt idx="44">
                  <c:v>68.42483468591459</c:v>
                </c:pt>
                <c:pt idx="45">
                  <c:v>69.565154842856529</c:v>
                </c:pt>
                <c:pt idx="46">
                  <c:v>71.619527204595045</c:v>
                </c:pt>
                <c:pt idx="47">
                  <c:v>72.854389879032382</c:v>
                </c:pt>
                <c:pt idx="48">
                  <c:v>73.790564580414724</c:v>
                </c:pt>
                <c:pt idx="49">
                  <c:v>74.223698784352592</c:v>
                </c:pt>
                <c:pt idx="50">
                  <c:v>76.602861341628468</c:v>
                </c:pt>
                <c:pt idx="51">
                  <c:v>79.6990874434929</c:v>
                </c:pt>
                <c:pt idx="52">
                  <c:v>76.766543876389349</c:v>
                </c:pt>
                <c:pt idx="53">
                  <c:v>80.438501768482212</c:v>
                </c:pt>
                <c:pt idx="54">
                  <c:v>81.20343945064009</c:v>
                </c:pt>
                <c:pt idx="55">
                  <c:v>85.493390286040722</c:v>
                </c:pt>
                <c:pt idx="56">
                  <c:v>82.432566590891753</c:v>
                </c:pt>
                <c:pt idx="57">
                  <c:v>84.061717209492855</c:v>
                </c:pt>
                <c:pt idx="58">
                  <c:v>81.328693768741118</c:v>
                </c:pt>
                <c:pt idx="59">
                  <c:v>86.15759181188281</c:v>
                </c:pt>
                <c:pt idx="60">
                  <c:v>85.571157113832214</c:v>
                </c:pt>
                <c:pt idx="61">
                  <c:v>86.429440479574453</c:v>
                </c:pt>
                <c:pt idx="62">
                  <c:v>85.476505434733483</c:v>
                </c:pt>
                <c:pt idx="63">
                  <c:v>87.655116482084608</c:v>
                </c:pt>
                <c:pt idx="64">
                  <c:v>90.280636788772611</c:v>
                </c:pt>
                <c:pt idx="65">
                  <c:v>91.00330406234572</c:v>
                </c:pt>
                <c:pt idx="66">
                  <c:v>96.900211225529546</c:v>
                </c:pt>
                <c:pt idx="67">
                  <c:v>97.519797468601467</c:v>
                </c:pt>
                <c:pt idx="68">
                  <c:v>98.892576163289974</c:v>
                </c:pt>
                <c:pt idx="69">
                  <c:v>101.74272295667012</c:v>
                </c:pt>
                <c:pt idx="70">
                  <c:v>105.14288122822126</c:v>
                </c:pt>
                <c:pt idx="71">
                  <c:v>103.2016044234954</c:v>
                </c:pt>
                <c:pt idx="72">
                  <c:v>100</c:v>
                </c:pt>
                <c:pt idx="73">
                  <c:v>107.69625080804576</c:v>
                </c:pt>
                <c:pt idx="74">
                  <c:v>110.56783017747667</c:v>
                </c:pt>
                <c:pt idx="75">
                  <c:v>107.77172056895678</c:v>
                </c:pt>
                <c:pt idx="76">
                  <c:v>106.29753349796415</c:v>
                </c:pt>
                <c:pt idx="77">
                  <c:v>110.74763286574077</c:v>
                </c:pt>
                <c:pt idx="78">
                  <c:v>114.51068139233769</c:v>
                </c:pt>
                <c:pt idx="79">
                  <c:v>118.05297908310486</c:v>
                </c:pt>
                <c:pt idx="80">
                  <c:v>119.03579972681413</c:v>
                </c:pt>
                <c:pt idx="81">
                  <c:v>119.20244380219106</c:v>
                </c:pt>
                <c:pt idx="82">
                  <c:v>127.60836802295262</c:v>
                </c:pt>
                <c:pt idx="83">
                  <c:v>125.15282058935206</c:v>
                </c:pt>
                <c:pt idx="84">
                  <c:v>131.12551724724153</c:v>
                </c:pt>
              </c:numCache>
            </c:numRef>
          </c:val>
          <c:smooth val="0"/>
          <c:extLst>
            <c:ext xmlns:c16="http://schemas.microsoft.com/office/drawing/2014/chart" uri="{C3380CC4-5D6E-409C-BE32-E72D297353CC}">
              <c16:uniqueId val="{00000003-DA65-48B8-BF87-4D46F186ADC4}"/>
            </c:ext>
          </c:extLst>
        </c:ser>
        <c:ser>
          <c:idx val="1"/>
          <c:order val="1"/>
          <c:spPr>
            <a:ln w="12700">
              <a:solidFill>
                <a:srgbClr val="000000"/>
              </a:solidFill>
              <a:prstDash val="sysDash"/>
            </a:ln>
          </c:spPr>
          <c:marker>
            <c:symbol val="none"/>
          </c:marker>
          <c:cat>
            <c:multiLvlStrRef>
              <c:f>'Table 5'!$A$5:$B$89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5'!$Y$5:$Y$89</c:f>
              <c:numCache>
                <c:formatCode>0</c:formatCode>
                <c:ptCount val="85"/>
                <c:pt idx="0" formatCode="0.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formatCode="General">
                  <c:v>100</c:v>
                </c:pt>
                <c:pt idx="41" formatCode="General">
                  <c:v>100</c:v>
                </c:pt>
                <c:pt idx="42" formatCode="General">
                  <c:v>100</c:v>
                </c:pt>
                <c:pt idx="43" formatCode="General">
                  <c:v>100</c:v>
                </c:pt>
                <c:pt idx="44" formatCode="General">
                  <c:v>100</c:v>
                </c:pt>
                <c:pt idx="45" formatCode="General">
                  <c:v>100</c:v>
                </c:pt>
                <c:pt idx="46" formatCode="General">
                  <c:v>100</c:v>
                </c:pt>
                <c:pt idx="47" formatCode="General">
                  <c:v>100</c:v>
                </c:pt>
                <c:pt idx="48" formatCode="General">
                  <c:v>100</c:v>
                </c:pt>
                <c:pt idx="49" formatCode="General">
                  <c:v>100</c:v>
                </c:pt>
                <c:pt idx="50" formatCode="General">
                  <c:v>100</c:v>
                </c:pt>
                <c:pt idx="51" formatCode="General">
                  <c:v>100</c:v>
                </c:pt>
                <c:pt idx="52" formatCode="General">
                  <c:v>100</c:v>
                </c:pt>
                <c:pt idx="53" formatCode="General">
                  <c:v>100</c:v>
                </c:pt>
                <c:pt idx="54" formatCode="General">
                  <c:v>100</c:v>
                </c:pt>
                <c:pt idx="55" formatCode="General">
                  <c:v>100</c:v>
                </c:pt>
                <c:pt idx="56" formatCode="General">
                  <c:v>100</c:v>
                </c:pt>
                <c:pt idx="57" formatCode="General">
                  <c:v>100</c:v>
                </c:pt>
                <c:pt idx="58" formatCode="General">
                  <c:v>100</c:v>
                </c:pt>
                <c:pt idx="59" formatCode="General">
                  <c:v>100</c:v>
                </c:pt>
                <c:pt idx="60" formatCode="General">
                  <c:v>100</c:v>
                </c:pt>
                <c:pt idx="61" formatCode="General">
                  <c:v>100</c:v>
                </c:pt>
                <c:pt idx="62" formatCode="General">
                  <c:v>100</c:v>
                </c:pt>
                <c:pt idx="63" formatCode="General">
                  <c:v>100</c:v>
                </c:pt>
                <c:pt idx="64" formatCode="General">
                  <c:v>100</c:v>
                </c:pt>
                <c:pt idx="65" formatCode="General">
                  <c:v>100</c:v>
                </c:pt>
                <c:pt idx="66" formatCode="General">
                  <c:v>100</c:v>
                </c:pt>
                <c:pt idx="67" formatCode="General">
                  <c:v>100</c:v>
                </c:pt>
                <c:pt idx="68" formatCode="General">
                  <c:v>100</c:v>
                </c:pt>
                <c:pt idx="69" formatCode="General">
                  <c:v>100</c:v>
                </c:pt>
                <c:pt idx="70" formatCode="General">
                  <c:v>100</c:v>
                </c:pt>
                <c:pt idx="71" formatCode="General">
                  <c:v>100</c:v>
                </c:pt>
                <c:pt idx="72" formatCode="General">
                  <c:v>100</c:v>
                </c:pt>
                <c:pt idx="73" formatCode="General">
                  <c:v>100</c:v>
                </c:pt>
                <c:pt idx="74" formatCode="General">
                  <c:v>100</c:v>
                </c:pt>
                <c:pt idx="75" formatCode="General">
                  <c:v>100</c:v>
                </c:pt>
                <c:pt idx="76" formatCode="General">
                  <c:v>100</c:v>
                </c:pt>
                <c:pt idx="77" formatCode="General">
                  <c:v>100</c:v>
                </c:pt>
                <c:pt idx="78" formatCode="General">
                  <c:v>100</c:v>
                </c:pt>
                <c:pt idx="79" formatCode="General">
                  <c:v>100</c:v>
                </c:pt>
                <c:pt idx="80" formatCode="General">
                  <c:v>100</c:v>
                </c:pt>
                <c:pt idx="81" formatCode="General">
                  <c:v>100</c:v>
                </c:pt>
              </c:numCache>
            </c:numRef>
          </c:val>
          <c:smooth val="0"/>
          <c:extLst>
            <c:ext xmlns:c16="http://schemas.microsoft.com/office/drawing/2014/chart" uri="{C3380CC4-5D6E-409C-BE32-E72D297353CC}">
              <c16:uniqueId val="{00000004-DA65-48B8-BF87-4D46F186ADC4}"/>
            </c:ext>
          </c:extLst>
        </c:ser>
        <c:dLbls>
          <c:showLegendKey val="0"/>
          <c:showVal val="0"/>
          <c:showCatName val="0"/>
          <c:showSerName val="0"/>
          <c:showPercent val="0"/>
          <c:showBubbleSize val="0"/>
        </c:dLbls>
        <c:marker val="1"/>
        <c:smooth val="0"/>
        <c:axId val="844790008"/>
        <c:axId val="844788832"/>
      </c:lineChart>
      <c:catAx>
        <c:axId val="844790008"/>
        <c:scaling>
          <c:orientation val="minMax"/>
        </c:scaling>
        <c:delete val="0"/>
        <c:axPos val="b"/>
        <c:title>
          <c:tx>
            <c:rich>
              <a:bodyPr/>
              <a:lstStyle/>
              <a:p>
                <a:pPr>
                  <a:defRPr sz="1400" b="1" i="0" u="none" strike="noStrike" baseline="0">
                    <a:solidFill>
                      <a:srgbClr val="085A69"/>
                    </a:solidFill>
                    <a:latin typeface="Cambria"/>
                    <a:ea typeface="Cambria"/>
                    <a:cs typeface="Cambria"/>
                  </a:defRPr>
                </a:pPr>
                <a:r>
                  <a:rPr lang="en-GB">
                    <a:solidFill>
                      <a:srgbClr val="085A69"/>
                    </a:solidFill>
                  </a:rPr>
                  <a:t>Quarter / Year</a:t>
                </a:r>
              </a:p>
            </c:rich>
          </c:tx>
          <c:layout>
            <c:manualLayout>
              <c:xMode val="edge"/>
              <c:yMode val="edge"/>
              <c:x val="0.46209016393443547"/>
              <c:y val="0.94662480376766089"/>
            </c:manualLayout>
          </c:layout>
          <c:overlay val="0"/>
          <c:spPr>
            <a:noFill/>
            <a:ln w="25400">
              <a:noFill/>
            </a:ln>
          </c:spPr>
        </c:title>
        <c:numFmt formatCode="General" sourceLinked="1"/>
        <c:majorTickMark val="out"/>
        <c:minorTickMark val="none"/>
        <c:tickLblPos val="nextTo"/>
        <c:txPr>
          <a:bodyPr rot="5400000" vert="horz"/>
          <a:lstStyle/>
          <a:p>
            <a:pPr>
              <a:defRPr sz="1000" b="1" i="0" u="none" strike="noStrike" baseline="0">
                <a:solidFill>
                  <a:srgbClr val="085A69"/>
                </a:solidFill>
                <a:latin typeface="Cambria"/>
                <a:ea typeface="Cambria"/>
                <a:cs typeface="Cambria"/>
              </a:defRPr>
            </a:pPr>
            <a:endParaRPr lang="en-US"/>
          </a:p>
        </c:txPr>
        <c:crossAx val="844788832"/>
        <c:crosses val="autoZero"/>
        <c:auto val="1"/>
        <c:lblAlgn val="ctr"/>
        <c:lblOffset val="100"/>
        <c:noMultiLvlLbl val="0"/>
      </c:catAx>
      <c:valAx>
        <c:axId val="844788832"/>
        <c:scaling>
          <c:orientation val="minMax"/>
          <c:max val="140"/>
          <c:min val="40"/>
        </c:scaling>
        <c:delete val="0"/>
        <c:axPos val="l"/>
        <c:title>
          <c:tx>
            <c:rich>
              <a:bodyPr/>
              <a:lstStyle/>
              <a:p>
                <a:pPr>
                  <a:defRPr sz="1400" b="1" i="0" u="none" strike="noStrike" baseline="0">
                    <a:solidFill>
                      <a:srgbClr val="085A69"/>
                    </a:solidFill>
                    <a:latin typeface="Cambria"/>
                    <a:ea typeface="Cambria"/>
                    <a:cs typeface="Cambria"/>
                  </a:defRPr>
                </a:pPr>
                <a:r>
                  <a:rPr lang="en-GB">
                    <a:solidFill>
                      <a:srgbClr val="085A69"/>
                    </a:solidFill>
                  </a:rPr>
                  <a:t>Northern Ireland House Price Index</a:t>
                </a:r>
              </a:p>
            </c:rich>
          </c:tx>
          <c:layout>
            <c:manualLayout>
              <c:xMode val="edge"/>
              <c:yMode val="edge"/>
              <c:x val="0"/>
              <c:y val="0.15384615384615896"/>
            </c:manualLayout>
          </c:layout>
          <c:overlay val="0"/>
          <c:spPr>
            <a:noFill/>
            <a:ln w="25400">
              <a:noFill/>
            </a:ln>
          </c:spPr>
        </c:title>
        <c:numFmt formatCode="0" sourceLinked="0"/>
        <c:majorTickMark val="out"/>
        <c:minorTickMark val="none"/>
        <c:tickLblPos val="nextTo"/>
        <c:txPr>
          <a:bodyPr rot="0" vert="horz"/>
          <a:lstStyle/>
          <a:p>
            <a:pPr>
              <a:defRPr sz="1000" b="1" i="0" u="none" strike="noStrike" baseline="0">
                <a:solidFill>
                  <a:srgbClr val="085A69"/>
                </a:solidFill>
                <a:latin typeface="Cambria"/>
                <a:ea typeface="Cambria"/>
                <a:cs typeface="Cambria"/>
              </a:defRPr>
            </a:pPr>
            <a:endParaRPr lang="en-US"/>
          </a:p>
        </c:txPr>
        <c:crossAx val="844790008"/>
        <c:crosses val="autoZero"/>
        <c:crossBetween val="between"/>
      </c:valAx>
    </c:plotArea>
    <c:plotVisOnly val="0"/>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464781723055915E-2"/>
          <c:y val="6.9118306524247511E-2"/>
          <c:w val="0.889344262295096"/>
          <c:h val="0.76877578159079918"/>
        </c:manualLayout>
      </c:layout>
      <c:lineChart>
        <c:grouping val="standard"/>
        <c:varyColors val="0"/>
        <c:ser>
          <c:idx val="0"/>
          <c:order val="0"/>
          <c:tx>
            <c:strRef>
              <c:f>'Table 5'!$O$4</c:f>
              <c:strCache>
                <c:ptCount val="1"/>
                <c:pt idx="0">
                  <c:v>Fermanagh and Omagh HPI</c:v>
                </c:pt>
              </c:strCache>
            </c:strRef>
          </c:tx>
          <c:spPr>
            <a:ln>
              <a:solidFill>
                <a:srgbClr val="085A69"/>
              </a:solidFill>
            </a:ln>
          </c:spPr>
          <c:marker>
            <c:spPr>
              <a:solidFill>
                <a:srgbClr val="085A69"/>
              </a:solidFill>
              <a:ln>
                <a:solidFill>
                  <a:srgbClr val="085A69"/>
                </a:solidFill>
              </a:ln>
            </c:spPr>
          </c:marker>
          <c:dLbls>
            <c:dLbl>
              <c:idx val="0"/>
              <c:layout>
                <c:manualLayout>
                  <c:x val="0.56807276221294156"/>
                  <c:y val="-0.22856710430348842"/>
                </c:manualLayout>
              </c:layout>
              <c:tx>
                <c:rich>
                  <a:bodyPr/>
                  <a:lstStyle/>
                  <a:p>
                    <a:r>
                      <a:rPr lang="en-US" baseline="0">
                        <a:solidFill>
                          <a:sysClr val="windowText" lastClr="000000"/>
                        </a:solidFill>
                        <a:latin typeface="+mj-lt"/>
                        <a:cs typeface="Arial" pitchFamily="34" charset="0"/>
                      </a:rPr>
                      <a:t>Q</a:t>
                    </a:r>
                    <a:r>
                      <a:rPr lang="en-US" baseline="0">
                        <a:solidFill>
                          <a:sysClr val="windowText" lastClr="000000"/>
                        </a:solidFill>
                      </a:rPr>
                      <a:t>uarter 1, 2023 = 100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DC9-4E0E-97B8-03181D2E5F21}"/>
                </c:ext>
              </c:extLst>
            </c:dLbl>
            <c:dLbl>
              <c:idx val="10"/>
              <c:layout>
                <c:manualLayout>
                  <c:x val="9.5757478305433363E-3"/>
                  <c:y val="-3.344041695844132E-2"/>
                </c:manualLayout>
              </c:layout>
              <c:tx>
                <c:rich>
                  <a:bodyPr/>
                  <a:lstStyle/>
                  <a:p>
                    <a:r>
                      <a:rPr lang="en-US" baseline="0">
                        <a:latin typeface="+mj-lt"/>
                      </a:rPr>
                      <a:t>Q</a:t>
                    </a:r>
                    <a:r>
                      <a:rPr lang="en-US"/>
                      <a:t>uarter 4, 2007: 122.8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1DC9-4E0E-97B8-03181D2E5F21}"/>
                </c:ext>
              </c:extLst>
            </c:dLbl>
            <c:dLbl>
              <c:idx val="28"/>
              <c:layout>
                <c:manualLayout>
                  <c:x val="0.40399177067098624"/>
                  <c:y val="-0.49756278916060809"/>
                </c:manualLayout>
              </c:layout>
              <c:tx>
                <c:rich>
                  <a:bodyPr wrap="square" lIns="38100" tIns="19050" rIns="38100" bIns="19050" anchor="ctr">
                    <a:spAutoFit/>
                  </a:bodyPr>
                  <a:lstStyle/>
                  <a:p>
                    <a:pPr>
                      <a:defRPr sz="1200" b="0" i="0" baseline="0">
                        <a:solidFill>
                          <a:sysClr val="windowText" lastClr="000000"/>
                        </a:solidFill>
                        <a:latin typeface="Calibri" panose="020F0502020204030204" pitchFamily="34" charset="0"/>
                      </a:defRPr>
                    </a:pPr>
                    <a:r>
                      <a:rPr lang="en-US" sz="1200" b="0" i="0" baseline="0">
                        <a:solidFill>
                          <a:sysClr val="windowText" lastClr="000000"/>
                        </a:solidFill>
                        <a:latin typeface="Calibri" panose="020F0502020204030204" pitchFamily="34" charset="0"/>
                      </a:rPr>
                      <a:t>Quarter 1, 2026: 123.0</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1DC9-4E0E-97B8-03181D2E5F21}"/>
                </c:ext>
              </c:extLst>
            </c:dLbl>
            <c:spPr>
              <a:noFill/>
              <a:ln>
                <a:noFill/>
              </a:ln>
              <a:effectLst/>
            </c:spPr>
            <c:txPr>
              <a:bodyPr wrap="square" lIns="38100" tIns="19050" rIns="38100" bIns="19050" anchor="ctr">
                <a:spAutoFit/>
              </a:bodyPr>
              <a:lstStyle/>
              <a:p>
                <a:pPr>
                  <a:defRPr sz="1200" b="0" i="0" baseline="0">
                    <a:solidFill>
                      <a:sysClr val="windowText" lastClr="000000"/>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'Table 5'!$A$5:$B$89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5'!$O$5:$O$89</c:f>
              <c:numCache>
                <c:formatCode>0.0</c:formatCode>
                <c:ptCount val="85"/>
                <c:pt idx="0">
                  <c:v>66.315554885616137</c:v>
                </c:pt>
                <c:pt idx="1">
                  <c:v>71.048889195160086</c:v>
                </c:pt>
                <c:pt idx="2">
                  <c:v>76.297141615248549</c:v>
                </c:pt>
                <c:pt idx="3">
                  <c:v>79.255195084976307</c:v>
                </c:pt>
                <c:pt idx="4">
                  <c:v>82.148564544053556</c:v>
                </c:pt>
                <c:pt idx="5">
                  <c:v>90.030893087313956</c:v>
                </c:pt>
                <c:pt idx="6">
                  <c:v>101.20317682947528</c:v>
                </c:pt>
                <c:pt idx="7">
                  <c:v>107.81301358849696</c:v>
                </c:pt>
                <c:pt idx="8">
                  <c:v>118.02642563250052</c:v>
                </c:pt>
                <c:pt idx="9">
                  <c:v>120.42951528550046</c:v>
                </c:pt>
                <c:pt idx="10">
                  <c:v>121.96874725045441</c:v>
                </c:pt>
                <c:pt idx="11">
                  <c:v>122.82915249741602</c:v>
                </c:pt>
                <c:pt idx="12">
                  <c:v>117.85999298355698</c:v>
                </c:pt>
                <c:pt idx="13">
                  <c:v>107.41690584604417</c:v>
                </c:pt>
                <c:pt idx="14">
                  <c:v>90.354016128015374</c:v>
                </c:pt>
                <c:pt idx="15">
                  <c:v>93.791801340180967</c:v>
                </c:pt>
                <c:pt idx="16">
                  <c:v>79.510764535261842</c:v>
                </c:pt>
                <c:pt idx="17">
                  <c:v>81.011276716175686</c:v>
                </c:pt>
                <c:pt idx="18">
                  <c:v>79.417593325124145</c:v>
                </c:pt>
                <c:pt idx="19">
                  <c:v>81.180909154390648</c:v>
                </c:pt>
                <c:pt idx="20">
                  <c:v>76.688610721142851</c:v>
                </c:pt>
                <c:pt idx="21">
                  <c:v>74.510890558383963</c:v>
                </c:pt>
                <c:pt idx="22">
                  <c:v>77.790530456323907</c:v>
                </c:pt>
                <c:pt idx="23">
                  <c:v>70.542555590093556</c:v>
                </c:pt>
                <c:pt idx="24">
                  <c:v>69.800050030266974</c:v>
                </c:pt>
                <c:pt idx="25">
                  <c:v>75.667032900126742</c:v>
                </c:pt>
                <c:pt idx="26">
                  <c:v>66.514232844136174</c:v>
                </c:pt>
                <c:pt idx="27">
                  <c:v>65.033976384351618</c:v>
                </c:pt>
                <c:pt idx="28">
                  <c:v>61.751646562238513</c:v>
                </c:pt>
                <c:pt idx="29">
                  <c:v>59.864279117763417</c:v>
                </c:pt>
                <c:pt idx="30">
                  <c:v>59.979983076622631</c:v>
                </c:pt>
                <c:pt idx="31">
                  <c:v>56.410806356606798</c:v>
                </c:pt>
                <c:pt idx="32">
                  <c:v>57.854434302704014</c:v>
                </c:pt>
                <c:pt idx="33">
                  <c:v>57.406722359329798</c:v>
                </c:pt>
                <c:pt idx="34">
                  <c:v>62.046364226874765</c:v>
                </c:pt>
                <c:pt idx="35">
                  <c:v>56.620639453767552</c:v>
                </c:pt>
                <c:pt idx="36">
                  <c:v>58.431160029398995</c:v>
                </c:pt>
                <c:pt idx="37">
                  <c:v>62.512869316546791</c:v>
                </c:pt>
                <c:pt idx="38">
                  <c:v>61.996531505793918</c:v>
                </c:pt>
                <c:pt idx="39">
                  <c:v>62.208411096175162</c:v>
                </c:pt>
                <c:pt idx="40">
                  <c:v>60.601313645058696</c:v>
                </c:pt>
                <c:pt idx="41">
                  <c:v>63.386919304003939</c:v>
                </c:pt>
                <c:pt idx="42">
                  <c:v>67.131267415937742</c:v>
                </c:pt>
                <c:pt idx="43">
                  <c:v>70.6614588122291</c:v>
                </c:pt>
                <c:pt idx="44">
                  <c:v>69.543794503729345</c:v>
                </c:pt>
                <c:pt idx="45">
                  <c:v>69.549955166376776</c:v>
                </c:pt>
                <c:pt idx="46">
                  <c:v>71.25377572998201</c:v>
                </c:pt>
                <c:pt idx="47">
                  <c:v>71.614891997767018</c:v>
                </c:pt>
                <c:pt idx="48">
                  <c:v>70.735266214076873</c:v>
                </c:pt>
                <c:pt idx="49">
                  <c:v>73.638619167490361</c:v>
                </c:pt>
                <c:pt idx="50">
                  <c:v>74.617186836737275</c:v>
                </c:pt>
                <c:pt idx="51">
                  <c:v>75.572360450798129</c:v>
                </c:pt>
                <c:pt idx="52">
                  <c:v>75.951862769660579</c:v>
                </c:pt>
                <c:pt idx="53">
                  <c:v>77.475525972467594</c:v>
                </c:pt>
                <c:pt idx="54">
                  <c:v>77.948786660366537</c:v>
                </c:pt>
                <c:pt idx="55">
                  <c:v>79.241160564056486</c:v>
                </c:pt>
                <c:pt idx="56">
                  <c:v>79.720866265484986</c:v>
                </c:pt>
                <c:pt idx="57">
                  <c:v>78.977064872918262</c:v>
                </c:pt>
                <c:pt idx="58">
                  <c:v>82.907311631553767</c:v>
                </c:pt>
                <c:pt idx="59">
                  <c:v>82.299573417537204</c:v>
                </c:pt>
                <c:pt idx="60">
                  <c:v>82.397550254489417</c:v>
                </c:pt>
                <c:pt idx="61">
                  <c:v>81.144339936081451</c:v>
                </c:pt>
                <c:pt idx="62">
                  <c:v>82.055462318823203</c:v>
                </c:pt>
                <c:pt idx="63">
                  <c:v>86.285249482930922</c:v>
                </c:pt>
                <c:pt idx="64">
                  <c:v>85.729111682217678</c:v>
                </c:pt>
                <c:pt idx="65">
                  <c:v>88.513956097070164</c:v>
                </c:pt>
                <c:pt idx="66">
                  <c:v>90.823356502401467</c:v>
                </c:pt>
                <c:pt idx="67">
                  <c:v>93.849880385154663</c:v>
                </c:pt>
                <c:pt idx="68">
                  <c:v>95.481860896660635</c:v>
                </c:pt>
                <c:pt idx="69">
                  <c:v>97.034953604773492</c:v>
                </c:pt>
                <c:pt idx="70">
                  <c:v>100.53721515355542</c:v>
                </c:pt>
                <c:pt idx="71">
                  <c:v>101.9651730200591</c:v>
                </c:pt>
                <c:pt idx="72">
                  <c:v>100</c:v>
                </c:pt>
                <c:pt idx="73">
                  <c:v>100.85525685762261</c:v>
                </c:pt>
                <c:pt idx="74">
                  <c:v>102.11737675960424</c:v>
                </c:pt>
                <c:pt idx="75">
                  <c:v>102.43930366770518</c:v>
                </c:pt>
                <c:pt idx="76">
                  <c:v>103.36131729845692</c:v>
                </c:pt>
                <c:pt idx="77">
                  <c:v>108.83889035092076</c:v>
                </c:pt>
                <c:pt idx="78">
                  <c:v>110.69816872952704</c:v>
                </c:pt>
                <c:pt idx="79">
                  <c:v>112.81509514199367</c:v>
                </c:pt>
                <c:pt idx="80">
                  <c:v>111.93180682886864</c:v>
                </c:pt>
                <c:pt idx="81">
                  <c:v>115.88879280786159</c:v>
                </c:pt>
                <c:pt idx="82">
                  <c:v>120.54069024956446</c:v>
                </c:pt>
                <c:pt idx="83">
                  <c:v>123.17135626383464</c:v>
                </c:pt>
                <c:pt idx="84">
                  <c:v>122.97843684979858</c:v>
                </c:pt>
              </c:numCache>
            </c:numRef>
          </c:val>
          <c:smooth val="0"/>
          <c:extLst>
            <c:ext xmlns:c16="http://schemas.microsoft.com/office/drawing/2014/chart" uri="{C3380CC4-5D6E-409C-BE32-E72D297353CC}">
              <c16:uniqueId val="{00000003-1DC9-4E0E-97B8-03181D2E5F21}"/>
            </c:ext>
          </c:extLst>
        </c:ser>
        <c:ser>
          <c:idx val="1"/>
          <c:order val="1"/>
          <c:spPr>
            <a:ln w="12700">
              <a:solidFill>
                <a:srgbClr val="000000"/>
              </a:solidFill>
              <a:prstDash val="sysDash"/>
            </a:ln>
          </c:spPr>
          <c:marker>
            <c:symbol val="none"/>
          </c:marker>
          <c:cat>
            <c:multiLvlStrRef>
              <c:f>'Table 5'!$A$5:$B$89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5'!$Y$5:$Y$89</c:f>
              <c:numCache>
                <c:formatCode>0</c:formatCode>
                <c:ptCount val="85"/>
                <c:pt idx="0" formatCode="0.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formatCode="General">
                  <c:v>100</c:v>
                </c:pt>
                <c:pt idx="41" formatCode="General">
                  <c:v>100</c:v>
                </c:pt>
                <c:pt idx="42" formatCode="General">
                  <c:v>100</c:v>
                </c:pt>
                <c:pt idx="43" formatCode="General">
                  <c:v>100</c:v>
                </c:pt>
                <c:pt idx="44" formatCode="General">
                  <c:v>100</c:v>
                </c:pt>
                <c:pt idx="45" formatCode="General">
                  <c:v>100</c:v>
                </c:pt>
                <c:pt idx="46" formatCode="General">
                  <c:v>100</c:v>
                </c:pt>
                <c:pt idx="47" formatCode="General">
                  <c:v>100</c:v>
                </c:pt>
                <c:pt idx="48" formatCode="General">
                  <c:v>100</c:v>
                </c:pt>
                <c:pt idx="49" formatCode="General">
                  <c:v>100</c:v>
                </c:pt>
                <c:pt idx="50" formatCode="General">
                  <c:v>100</c:v>
                </c:pt>
                <c:pt idx="51" formatCode="General">
                  <c:v>100</c:v>
                </c:pt>
                <c:pt idx="52" formatCode="General">
                  <c:v>100</c:v>
                </c:pt>
                <c:pt idx="53" formatCode="General">
                  <c:v>100</c:v>
                </c:pt>
                <c:pt idx="54" formatCode="General">
                  <c:v>100</c:v>
                </c:pt>
                <c:pt idx="55" formatCode="General">
                  <c:v>100</c:v>
                </c:pt>
                <c:pt idx="56" formatCode="General">
                  <c:v>100</c:v>
                </c:pt>
                <c:pt idx="57" formatCode="General">
                  <c:v>100</c:v>
                </c:pt>
                <c:pt idx="58" formatCode="General">
                  <c:v>100</c:v>
                </c:pt>
                <c:pt idx="59" formatCode="General">
                  <c:v>100</c:v>
                </c:pt>
                <c:pt idx="60" formatCode="General">
                  <c:v>100</c:v>
                </c:pt>
                <c:pt idx="61" formatCode="General">
                  <c:v>100</c:v>
                </c:pt>
                <c:pt idx="62" formatCode="General">
                  <c:v>100</c:v>
                </c:pt>
                <c:pt idx="63" formatCode="General">
                  <c:v>100</c:v>
                </c:pt>
                <c:pt idx="64" formatCode="General">
                  <c:v>100</c:v>
                </c:pt>
                <c:pt idx="65" formatCode="General">
                  <c:v>100</c:v>
                </c:pt>
                <c:pt idx="66" formatCode="General">
                  <c:v>100</c:v>
                </c:pt>
                <c:pt idx="67" formatCode="General">
                  <c:v>100</c:v>
                </c:pt>
                <c:pt idx="68" formatCode="General">
                  <c:v>100</c:v>
                </c:pt>
                <c:pt idx="69" formatCode="General">
                  <c:v>100</c:v>
                </c:pt>
                <c:pt idx="70" formatCode="General">
                  <c:v>100</c:v>
                </c:pt>
                <c:pt idx="71" formatCode="General">
                  <c:v>100</c:v>
                </c:pt>
                <c:pt idx="72" formatCode="General">
                  <c:v>100</c:v>
                </c:pt>
                <c:pt idx="73" formatCode="General">
                  <c:v>100</c:v>
                </c:pt>
                <c:pt idx="74" formatCode="General">
                  <c:v>100</c:v>
                </c:pt>
                <c:pt idx="75" formatCode="General">
                  <c:v>100</c:v>
                </c:pt>
                <c:pt idx="76" formatCode="General">
                  <c:v>100</c:v>
                </c:pt>
                <c:pt idx="77" formatCode="General">
                  <c:v>100</c:v>
                </c:pt>
                <c:pt idx="78" formatCode="General">
                  <c:v>100</c:v>
                </c:pt>
                <c:pt idx="79" formatCode="General">
                  <c:v>100</c:v>
                </c:pt>
                <c:pt idx="80" formatCode="General">
                  <c:v>100</c:v>
                </c:pt>
                <c:pt idx="81" formatCode="General">
                  <c:v>100</c:v>
                </c:pt>
              </c:numCache>
            </c:numRef>
          </c:val>
          <c:smooth val="0"/>
          <c:extLst>
            <c:ext xmlns:c16="http://schemas.microsoft.com/office/drawing/2014/chart" uri="{C3380CC4-5D6E-409C-BE32-E72D297353CC}">
              <c16:uniqueId val="{00000004-1DC9-4E0E-97B8-03181D2E5F21}"/>
            </c:ext>
          </c:extLst>
        </c:ser>
        <c:dLbls>
          <c:showLegendKey val="0"/>
          <c:showVal val="0"/>
          <c:showCatName val="0"/>
          <c:showSerName val="0"/>
          <c:showPercent val="0"/>
          <c:showBubbleSize val="0"/>
        </c:dLbls>
        <c:marker val="1"/>
        <c:smooth val="0"/>
        <c:axId val="844784912"/>
        <c:axId val="844788048"/>
      </c:lineChart>
      <c:catAx>
        <c:axId val="844784912"/>
        <c:scaling>
          <c:orientation val="minMax"/>
        </c:scaling>
        <c:delete val="0"/>
        <c:axPos val="b"/>
        <c:title>
          <c:tx>
            <c:rich>
              <a:bodyPr/>
              <a:lstStyle/>
              <a:p>
                <a:pPr>
                  <a:defRPr sz="1400" baseline="0">
                    <a:solidFill>
                      <a:srgbClr val="085A69"/>
                    </a:solidFill>
                  </a:defRPr>
                </a:pPr>
                <a:r>
                  <a:rPr lang="en-GB" sz="1400" baseline="0">
                    <a:solidFill>
                      <a:srgbClr val="085A69"/>
                    </a:solidFill>
                  </a:rPr>
                  <a:t>Quarter / Year</a:t>
                </a:r>
              </a:p>
            </c:rich>
          </c:tx>
          <c:layout>
            <c:manualLayout>
              <c:xMode val="edge"/>
              <c:yMode val="edge"/>
              <c:x val="0.46209016393443553"/>
              <c:y val="0.94662480376766089"/>
            </c:manualLayout>
          </c:layout>
          <c:overlay val="0"/>
          <c:spPr>
            <a:noFill/>
            <a:ln w="25400">
              <a:noFill/>
            </a:ln>
          </c:spPr>
        </c:title>
        <c:numFmt formatCode="General" sourceLinked="1"/>
        <c:majorTickMark val="out"/>
        <c:minorTickMark val="none"/>
        <c:tickLblPos val="nextTo"/>
        <c:txPr>
          <a:bodyPr rot="5400000" vert="horz"/>
          <a:lstStyle/>
          <a:p>
            <a:pPr>
              <a:defRPr>
                <a:solidFill>
                  <a:srgbClr val="085A69"/>
                </a:solidFill>
              </a:defRPr>
            </a:pPr>
            <a:endParaRPr lang="en-US"/>
          </a:p>
        </c:txPr>
        <c:crossAx val="844788048"/>
        <c:crosses val="autoZero"/>
        <c:auto val="1"/>
        <c:lblAlgn val="ctr"/>
        <c:lblOffset val="100"/>
        <c:noMultiLvlLbl val="0"/>
      </c:catAx>
      <c:valAx>
        <c:axId val="844788048"/>
        <c:scaling>
          <c:orientation val="minMax"/>
          <c:max val="140"/>
          <c:min val="40"/>
        </c:scaling>
        <c:delete val="0"/>
        <c:axPos val="l"/>
        <c:title>
          <c:tx>
            <c:rich>
              <a:bodyPr/>
              <a:lstStyle/>
              <a:p>
                <a:pPr>
                  <a:defRPr sz="1400" baseline="0">
                    <a:solidFill>
                      <a:srgbClr val="085A69"/>
                    </a:solidFill>
                  </a:defRPr>
                </a:pPr>
                <a:r>
                  <a:rPr lang="en-GB" sz="1400" baseline="0">
                    <a:solidFill>
                      <a:srgbClr val="085A69"/>
                    </a:solidFill>
                  </a:rPr>
                  <a:t>Northern Ireland House Price Index</a:t>
                </a:r>
              </a:p>
            </c:rich>
          </c:tx>
          <c:layout>
            <c:manualLayout>
              <c:xMode val="edge"/>
              <c:yMode val="edge"/>
              <c:x val="0"/>
              <c:y val="0.15384615384615899"/>
            </c:manualLayout>
          </c:layout>
          <c:overlay val="0"/>
          <c:spPr>
            <a:noFill/>
            <a:ln w="25400">
              <a:noFill/>
            </a:ln>
          </c:spPr>
        </c:title>
        <c:numFmt formatCode="0" sourceLinked="0"/>
        <c:majorTickMark val="out"/>
        <c:minorTickMark val="none"/>
        <c:tickLblPos val="nextTo"/>
        <c:txPr>
          <a:bodyPr rot="0" vert="horz"/>
          <a:lstStyle/>
          <a:p>
            <a:pPr>
              <a:defRPr>
                <a:solidFill>
                  <a:srgbClr val="085A69"/>
                </a:solidFill>
              </a:defRPr>
            </a:pPr>
            <a:endParaRPr lang="en-US"/>
          </a:p>
        </c:txPr>
        <c:crossAx val="844784912"/>
        <c:crosses val="autoZero"/>
        <c:crossBetween val="between"/>
      </c:valAx>
    </c:plotArea>
    <c:plotVisOnly val="0"/>
    <c:dispBlanksAs val="gap"/>
    <c:showDLblsOverMax val="0"/>
  </c:chart>
  <c:txPr>
    <a:bodyPr/>
    <a:lstStyle/>
    <a:p>
      <a:pPr>
        <a:defRPr sz="1000" b="1" i="0" u="none" strike="noStrike" baseline="0">
          <a:solidFill>
            <a:srgbClr val="0893A2"/>
          </a:solidFill>
          <a:latin typeface="Calibri"/>
          <a:ea typeface="Calibri"/>
          <a:cs typeface="Calibri"/>
        </a:defRPr>
      </a:pPr>
      <a:endParaRPr lang="en-US"/>
    </a:p>
  </c:txPr>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936920672297519E-2"/>
          <c:y val="4.6061045789541177E-2"/>
          <c:w val="0.88934426229509611"/>
          <c:h val="0.80860195922347367"/>
        </c:manualLayout>
      </c:layout>
      <c:lineChart>
        <c:grouping val="standard"/>
        <c:varyColors val="0"/>
        <c:ser>
          <c:idx val="0"/>
          <c:order val="0"/>
          <c:tx>
            <c:strRef>
              <c:f>'Table 5'!$Q$4</c:f>
              <c:strCache>
                <c:ptCount val="1"/>
                <c:pt idx="0">
                  <c:v>Lisburn and Castlereagh HPI</c:v>
                </c:pt>
              </c:strCache>
            </c:strRef>
          </c:tx>
          <c:spPr>
            <a:ln>
              <a:solidFill>
                <a:srgbClr val="085A69"/>
              </a:solidFill>
            </a:ln>
          </c:spPr>
          <c:marker>
            <c:spPr>
              <a:solidFill>
                <a:srgbClr val="085A69"/>
              </a:solidFill>
              <a:ln>
                <a:solidFill>
                  <a:srgbClr val="085A69"/>
                </a:solidFill>
              </a:ln>
            </c:spPr>
          </c:marker>
          <c:dLbls>
            <c:dLbl>
              <c:idx val="0"/>
              <c:layout>
                <c:manualLayout>
                  <c:x val="0.57773054886199982"/>
                  <c:y val="-0.26411341201410371"/>
                </c:manualLayout>
              </c:layout>
              <c:tx>
                <c:rich>
                  <a:bodyPr/>
                  <a:lstStyle/>
                  <a:p>
                    <a:r>
                      <a:rPr lang="en-US" baseline="0">
                        <a:latin typeface="Cambria" pitchFamily="18" charset="0"/>
                        <a:cs typeface="Arial" pitchFamily="34" charset="0"/>
                      </a:rPr>
                      <a:t>Q</a:t>
                    </a:r>
                    <a:r>
                      <a:rPr lang="en-US"/>
                      <a:t>uarter 1, 2023 = 100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941-4AA0-9A5E-C4FA66110A19}"/>
                </c:ext>
              </c:extLst>
            </c:dLbl>
            <c:dLbl>
              <c:idx val="10"/>
              <c:layout>
                <c:manualLayout>
                  <c:x val="-2.7322404371584678E-3"/>
                  <c:y val="-1.8838304552590262E-2"/>
                </c:manualLayout>
              </c:layout>
              <c:tx>
                <c:rich>
                  <a:bodyPr/>
                  <a:lstStyle/>
                  <a:p>
                    <a:r>
                      <a:rPr lang="en-US" baseline="0">
                        <a:latin typeface="Cambria" pitchFamily="18" charset="0"/>
                      </a:rPr>
                      <a:t>Q</a:t>
                    </a:r>
                    <a:r>
                      <a:rPr lang="en-US"/>
                      <a:t>uarter 3, 2007: 133.4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941-4AA0-9A5E-C4FA66110A19}"/>
                </c:ext>
              </c:extLst>
            </c:dLbl>
            <c:dLbl>
              <c:idx val="28"/>
              <c:layout>
                <c:manualLayout>
                  <c:x val="0.42068424088653844"/>
                  <c:y val="-0.4957203571701298"/>
                </c:manualLayout>
              </c:layout>
              <c:tx>
                <c:rich>
                  <a:bodyPr/>
                  <a:lstStyle/>
                  <a:p>
                    <a:r>
                      <a:rPr lang="en-US" baseline="0">
                        <a:latin typeface="Cambria" pitchFamily="18" charset="0"/>
                      </a:rPr>
                      <a:t>Q</a:t>
                    </a:r>
                    <a:r>
                      <a:rPr lang="en-US"/>
                      <a:t>uarter 1, 2026: 120.1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941-4AA0-9A5E-C4FA66110A19}"/>
                </c:ext>
              </c:extLst>
            </c:dLbl>
            <c:spPr>
              <a:noFill/>
              <a:ln>
                <a:noFill/>
              </a:ln>
              <a:effectLst/>
            </c:spPr>
            <c:txPr>
              <a:bodyPr wrap="square" lIns="38100" tIns="19050" rIns="38100" bIns="19050" anchor="ctr">
                <a:spAutoFit/>
              </a:bodyPr>
              <a:lstStyle/>
              <a:p>
                <a:pPr>
                  <a:defRPr sz="1200">
                    <a:solidFill>
                      <a:sysClr val="windowText" lastClr="000000"/>
                    </a:solidFill>
                    <a:latin typeface="+mn-lt"/>
                    <a:ea typeface="Cambria" panose="02040503050406030204" pitchFamily="18"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'Table 5'!$A$5:$B$89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5'!$Q$5:$Q$89</c:f>
              <c:numCache>
                <c:formatCode>0.0</c:formatCode>
                <c:ptCount val="85"/>
                <c:pt idx="0">
                  <c:v>63.465388009537193</c:v>
                </c:pt>
                <c:pt idx="1">
                  <c:v>66.247249555504879</c:v>
                </c:pt>
                <c:pt idx="2">
                  <c:v>70.608063398453808</c:v>
                </c:pt>
                <c:pt idx="3">
                  <c:v>73.616849589543776</c:v>
                </c:pt>
                <c:pt idx="4">
                  <c:v>73.108969441406956</c:v>
                </c:pt>
                <c:pt idx="5">
                  <c:v>81.658259280652999</c:v>
                </c:pt>
                <c:pt idx="6">
                  <c:v>91.63660948240144</c:v>
                </c:pt>
                <c:pt idx="7">
                  <c:v>102.99616450236748</c:v>
                </c:pt>
                <c:pt idx="8">
                  <c:v>115.96442576872019</c:v>
                </c:pt>
                <c:pt idx="9">
                  <c:v>127.2494615812511</c:v>
                </c:pt>
                <c:pt idx="10">
                  <c:v>133.3630923265828</c:v>
                </c:pt>
                <c:pt idx="11">
                  <c:v>129.98299600624239</c:v>
                </c:pt>
                <c:pt idx="12">
                  <c:v>112.92880644834644</c:v>
                </c:pt>
                <c:pt idx="13">
                  <c:v>109.56802055597687</c:v>
                </c:pt>
                <c:pt idx="14">
                  <c:v>93.977944139463702</c:v>
                </c:pt>
                <c:pt idx="15">
                  <c:v>87.312274528420872</c:v>
                </c:pt>
                <c:pt idx="16">
                  <c:v>79.074710039581689</c:v>
                </c:pt>
                <c:pt idx="17">
                  <c:v>81.460575453957873</c:v>
                </c:pt>
                <c:pt idx="18">
                  <c:v>80.60073572773544</c:v>
                </c:pt>
                <c:pt idx="19">
                  <c:v>82.07264571994348</c:v>
                </c:pt>
                <c:pt idx="20">
                  <c:v>79.858728563898069</c:v>
                </c:pt>
                <c:pt idx="21">
                  <c:v>78.776878638535223</c:v>
                </c:pt>
                <c:pt idx="22">
                  <c:v>79.367477715352535</c:v>
                </c:pt>
                <c:pt idx="23">
                  <c:v>74.244475043636982</c:v>
                </c:pt>
                <c:pt idx="24">
                  <c:v>70.058325319636808</c:v>
                </c:pt>
                <c:pt idx="25">
                  <c:v>66.495902847541373</c:v>
                </c:pt>
                <c:pt idx="26">
                  <c:v>67.35600515531182</c:v>
                </c:pt>
                <c:pt idx="27">
                  <c:v>65.926564954257771</c:v>
                </c:pt>
                <c:pt idx="28">
                  <c:v>62.357572058296959</c:v>
                </c:pt>
                <c:pt idx="29">
                  <c:v>61.934225509499555</c:v>
                </c:pt>
                <c:pt idx="30">
                  <c:v>61.917409528838874</c:v>
                </c:pt>
                <c:pt idx="31">
                  <c:v>61.396228013261457</c:v>
                </c:pt>
                <c:pt idx="32">
                  <c:v>59.545146099419014</c:v>
                </c:pt>
                <c:pt idx="33">
                  <c:v>60.127923486415987</c:v>
                </c:pt>
                <c:pt idx="34">
                  <c:v>61.187941253844123</c:v>
                </c:pt>
                <c:pt idx="35">
                  <c:v>61.297621803298362</c:v>
                </c:pt>
                <c:pt idx="36">
                  <c:v>62.016327623792755</c:v>
                </c:pt>
                <c:pt idx="37">
                  <c:v>64.771741223102438</c:v>
                </c:pt>
                <c:pt idx="38">
                  <c:v>63.91606638003433</c:v>
                </c:pt>
                <c:pt idx="39">
                  <c:v>66.944614653179173</c:v>
                </c:pt>
                <c:pt idx="40">
                  <c:v>66.138493213938091</c:v>
                </c:pt>
                <c:pt idx="41">
                  <c:v>68.257797267447472</c:v>
                </c:pt>
                <c:pt idx="42">
                  <c:v>69.435357505406927</c:v>
                </c:pt>
                <c:pt idx="43">
                  <c:v>70.494275499318164</c:v>
                </c:pt>
                <c:pt idx="44">
                  <c:v>70.122699745805875</c:v>
                </c:pt>
                <c:pt idx="45">
                  <c:v>73.37739657141654</c:v>
                </c:pt>
                <c:pt idx="46">
                  <c:v>74.066579994956669</c:v>
                </c:pt>
                <c:pt idx="47">
                  <c:v>73.170059723060604</c:v>
                </c:pt>
                <c:pt idx="48">
                  <c:v>72.901597389314858</c:v>
                </c:pt>
                <c:pt idx="49">
                  <c:v>74.58817257671268</c:v>
                </c:pt>
                <c:pt idx="50">
                  <c:v>75.56223469125068</c:v>
                </c:pt>
                <c:pt idx="51">
                  <c:v>75.156979103894926</c:v>
                </c:pt>
                <c:pt idx="52">
                  <c:v>75.828038846172646</c:v>
                </c:pt>
                <c:pt idx="53">
                  <c:v>77.486589903710737</c:v>
                </c:pt>
                <c:pt idx="54">
                  <c:v>78.649782466846645</c:v>
                </c:pt>
                <c:pt idx="55">
                  <c:v>79.313015507212342</c:v>
                </c:pt>
                <c:pt idx="56">
                  <c:v>78.791387562982891</c:v>
                </c:pt>
                <c:pt idx="57">
                  <c:v>80.564538433877857</c:v>
                </c:pt>
                <c:pt idx="58">
                  <c:v>81.39064549625941</c:v>
                </c:pt>
                <c:pt idx="59">
                  <c:v>81.223676319717256</c:v>
                </c:pt>
                <c:pt idx="60">
                  <c:v>81.850985189743625</c:v>
                </c:pt>
                <c:pt idx="61">
                  <c:v>83.262885123041642</c:v>
                </c:pt>
                <c:pt idx="62">
                  <c:v>84.329683817145437</c:v>
                </c:pt>
                <c:pt idx="63">
                  <c:v>85.846056334730719</c:v>
                </c:pt>
                <c:pt idx="64">
                  <c:v>86.751417517761723</c:v>
                </c:pt>
                <c:pt idx="65">
                  <c:v>89.164857280560113</c:v>
                </c:pt>
                <c:pt idx="66">
                  <c:v>90.159285017764432</c:v>
                </c:pt>
                <c:pt idx="67">
                  <c:v>91.185404936640367</c:v>
                </c:pt>
                <c:pt idx="68">
                  <c:v>92.939588121787196</c:v>
                </c:pt>
                <c:pt idx="69">
                  <c:v>96.087867057276512</c:v>
                </c:pt>
                <c:pt idx="70">
                  <c:v>101.3722961817781</c:v>
                </c:pt>
                <c:pt idx="71">
                  <c:v>102.13042858847629</c:v>
                </c:pt>
                <c:pt idx="72">
                  <c:v>100</c:v>
                </c:pt>
                <c:pt idx="73">
                  <c:v>100.15925808551593</c:v>
                </c:pt>
                <c:pt idx="74">
                  <c:v>102.64834874130587</c:v>
                </c:pt>
                <c:pt idx="75">
                  <c:v>100.93781918830551</c:v>
                </c:pt>
                <c:pt idx="76">
                  <c:v>103.73599369437846</c:v>
                </c:pt>
                <c:pt idx="77">
                  <c:v>106.26666906598015</c:v>
                </c:pt>
                <c:pt idx="78">
                  <c:v>109.75963042641561</c:v>
                </c:pt>
                <c:pt idx="79">
                  <c:v>112.30378268028373</c:v>
                </c:pt>
                <c:pt idx="80">
                  <c:v>113.89185421188672</c:v>
                </c:pt>
                <c:pt idx="81">
                  <c:v>113.16686178164615</c:v>
                </c:pt>
                <c:pt idx="82">
                  <c:v>116.44995870503303</c:v>
                </c:pt>
                <c:pt idx="83">
                  <c:v>119.11620954561224</c:v>
                </c:pt>
                <c:pt idx="84">
                  <c:v>120.1497292817977</c:v>
                </c:pt>
              </c:numCache>
            </c:numRef>
          </c:val>
          <c:smooth val="0"/>
          <c:extLst>
            <c:ext xmlns:c16="http://schemas.microsoft.com/office/drawing/2014/chart" uri="{C3380CC4-5D6E-409C-BE32-E72D297353CC}">
              <c16:uniqueId val="{00000003-0941-4AA0-9A5E-C4FA66110A19}"/>
            </c:ext>
          </c:extLst>
        </c:ser>
        <c:ser>
          <c:idx val="1"/>
          <c:order val="1"/>
          <c:spPr>
            <a:ln w="12700">
              <a:solidFill>
                <a:srgbClr val="000000"/>
              </a:solidFill>
              <a:prstDash val="sysDash"/>
            </a:ln>
          </c:spPr>
          <c:marker>
            <c:symbol val="none"/>
          </c:marker>
          <c:cat>
            <c:multiLvlStrRef>
              <c:f>'Table 5'!$A$5:$B$89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5'!$Y$5:$Y$89</c:f>
              <c:numCache>
                <c:formatCode>0</c:formatCode>
                <c:ptCount val="85"/>
                <c:pt idx="0" formatCode="0.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formatCode="General">
                  <c:v>100</c:v>
                </c:pt>
                <c:pt idx="41" formatCode="General">
                  <c:v>100</c:v>
                </c:pt>
                <c:pt idx="42" formatCode="General">
                  <c:v>100</c:v>
                </c:pt>
                <c:pt idx="43" formatCode="General">
                  <c:v>100</c:v>
                </c:pt>
                <c:pt idx="44" formatCode="General">
                  <c:v>100</c:v>
                </c:pt>
                <c:pt idx="45" formatCode="General">
                  <c:v>100</c:v>
                </c:pt>
                <c:pt idx="46" formatCode="General">
                  <c:v>100</c:v>
                </c:pt>
                <c:pt idx="47" formatCode="General">
                  <c:v>100</c:v>
                </c:pt>
                <c:pt idx="48" formatCode="General">
                  <c:v>100</c:v>
                </c:pt>
                <c:pt idx="49" formatCode="General">
                  <c:v>100</c:v>
                </c:pt>
                <c:pt idx="50" formatCode="General">
                  <c:v>100</c:v>
                </c:pt>
                <c:pt idx="51" formatCode="General">
                  <c:v>100</c:v>
                </c:pt>
                <c:pt idx="52" formatCode="General">
                  <c:v>100</c:v>
                </c:pt>
                <c:pt idx="53" formatCode="General">
                  <c:v>100</c:v>
                </c:pt>
                <c:pt idx="54" formatCode="General">
                  <c:v>100</c:v>
                </c:pt>
                <c:pt idx="55" formatCode="General">
                  <c:v>100</c:v>
                </c:pt>
                <c:pt idx="56" formatCode="General">
                  <c:v>100</c:v>
                </c:pt>
                <c:pt idx="57" formatCode="General">
                  <c:v>100</c:v>
                </c:pt>
                <c:pt idx="58" formatCode="General">
                  <c:v>100</c:v>
                </c:pt>
                <c:pt idx="59" formatCode="General">
                  <c:v>100</c:v>
                </c:pt>
                <c:pt idx="60" formatCode="General">
                  <c:v>100</c:v>
                </c:pt>
                <c:pt idx="61" formatCode="General">
                  <c:v>100</c:v>
                </c:pt>
                <c:pt idx="62" formatCode="General">
                  <c:v>100</c:v>
                </c:pt>
                <c:pt idx="63" formatCode="General">
                  <c:v>100</c:v>
                </c:pt>
                <c:pt idx="64" formatCode="General">
                  <c:v>100</c:v>
                </c:pt>
                <c:pt idx="65" formatCode="General">
                  <c:v>100</c:v>
                </c:pt>
                <c:pt idx="66" formatCode="General">
                  <c:v>100</c:v>
                </c:pt>
                <c:pt idx="67" formatCode="General">
                  <c:v>100</c:v>
                </c:pt>
                <c:pt idx="68" formatCode="General">
                  <c:v>100</c:v>
                </c:pt>
                <c:pt idx="69" formatCode="General">
                  <c:v>100</c:v>
                </c:pt>
                <c:pt idx="70" formatCode="General">
                  <c:v>100</c:v>
                </c:pt>
                <c:pt idx="71" formatCode="General">
                  <c:v>100</c:v>
                </c:pt>
                <c:pt idx="72" formatCode="General">
                  <c:v>100</c:v>
                </c:pt>
                <c:pt idx="73" formatCode="General">
                  <c:v>100</c:v>
                </c:pt>
                <c:pt idx="74" formatCode="General">
                  <c:v>100</c:v>
                </c:pt>
                <c:pt idx="75" formatCode="General">
                  <c:v>100</c:v>
                </c:pt>
                <c:pt idx="76" formatCode="General">
                  <c:v>100</c:v>
                </c:pt>
                <c:pt idx="77" formatCode="General">
                  <c:v>100</c:v>
                </c:pt>
                <c:pt idx="78" formatCode="General">
                  <c:v>100</c:v>
                </c:pt>
                <c:pt idx="79" formatCode="General">
                  <c:v>100</c:v>
                </c:pt>
                <c:pt idx="80" formatCode="General">
                  <c:v>100</c:v>
                </c:pt>
                <c:pt idx="81" formatCode="General">
                  <c:v>100</c:v>
                </c:pt>
              </c:numCache>
            </c:numRef>
          </c:val>
          <c:smooth val="0"/>
          <c:extLst>
            <c:ext xmlns:c16="http://schemas.microsoft.com/office/drawing/2014/chart" uri="{C3380CC4-5D6E-409C-BE32-E72D297353CC}">
              <c16:uniqueId val="{00000004-0941-4AA0-9A5E-C4FA66110A19}"/>
            </c:ext>
          </c:extLst>
        </c:ser>
        <c:dLbls>
          <c:showLegendKey val="0"/>
          <c:showVal val="0"/>
          <c:showCatName val="0"/>
          <c:showSerName val="0"/>
          <c:showPercent val="0"/>
          <c:showBubbleSize val="0"/>
        </c:dLbls>
        <c:marker val="1"/>
        <c:smooth val="0"/>
        <c:axId val="844792752"/>
        <c:axId val="844795888"/>
      </c:lineChart>
      <c:catAx>
        <c:axId val="844792752"/>
        <c:scaling>
          <c:orientation val="minMax"/>
        </c:scaling>
        <c:delete val="0"/>
        <c:axPos val="b"/>
        <c:title>
          <c:tx>
            <c:rich>
              <a:bodyPr/>
              <a:lstStyle/>
              <a:p>
                <a:pPr>
                  <a:defRPr sz="1400" baseline="0">
                    <a:solidFill>
                      <a:srgbClr val="085A69"/>
                    </a:solidFill>
                  </a:defRPr>
                </a:pPr>
                <a:r>
                  <a:rPr lang="en-GB" sz="1400" baseline="0">
                    <a:solidFill>
                      <a:srgbClr val="085A69"/>
                    </a:solidFill>
                  </a:rPr>
                  <a:t>Quarter / Year</a:t>
                </a:r>
              </a:p>
            </c:rich>
          </c:tx>
          <c:layout>
            <c:manualLayout>
              <c:xMode val="edge"/>
              <c:yMode val="edge"/>
              <c:x val="0.46209016393443564"/>
              <c:y val="0.94662480376766089"/>
            </c:manualLayout>
          </c:layout>
          <c:overlay val="0"/>
          <c:spPr>
            <a:noFill/>
            <a:ln w="25400">
              <a:noFill/>
            </a:ln>
          </c:spPr>
        </c:title>
        <c:numFmt formatCode="General" sourceLinked="1"/>
        <c:majorTickMark val="out"/>
        <c:minorTickMark val="none"/>
        <c:tickLblPos val="nextTo"/>
        <c:txPr>
          <a:bodyPr rot="5400000" vert="horz"/>
          <a:lstStyle/>
          <a:p>
            <a:pPr>
              <a:defRPr>
                <a:solidFill>
                  <a:srgbClr val="085A69"/>
                </a:solidFill>
              </a:defRPr>
            </a:pPr>
            <a:endParaRPr lang="en-US"/>
          </a:p>
        </c:txPr>
        <c:crossAx val="844795888"/>
        <c:crosses val="autoZero"/>
        <c:auto val="1"/>
        <c:lblAlgn val="ctr"/>
        <c:lblOffset val="100"/>
        <c:noMultiLvlLbl val="0"/>
      </c:catAx>
      <c:valAx>
        <c:axId val="844795888"/>
        <c:scaling>
          <c:orientation val="minMax"/>
          <c:max val="140"/>
          <c:min val="40"/>
        </c:scaling>
        <c:delete val="0"/>
        <c:axPos val="l"/>
        <c:title>
          <c:tx>
            <c:rich>
              <a:bodyPr/>
              <a:lstStyle/>
              <a:p>
                <a:pPr>
                  <a:defRPr sz="1400" baseline="0"/>
                </a:pPr>
                <a:r>
                  <a:rPr lang="en-GB" sz="1400" baseline="0"/>
                  <a:t>Northern Ireland House Price Index</a:t>
                </a:r>
              </a:p>
            </c:rich>
          </c:tx>
          <c:layout>
            <c:manualLayout>
              <c:xMode val="edge"/>
              <c:yMode val="edge"/>
              <c:x val="0"/>
              <c:y val="0.15384615384615902"/>
            </c:manualLayout>
          </c:layout>
          <c:overlay val="0"/>
          <c:spPr>
            <a:noFill/>
            <a:ln w="25400">
              <a:noFill/>
            </a:ln>
          </c:spPr>
        </c:title>
        <c:numFmt formatCode="0" sourceLinked="0"/>
        <c:majorTickMark val="out"/>
        <c:minorTickMark val="none"/>
        <c:tickLblPos val="nextTo"/>
        <c:txPr>
          <a:bodyPr rot="0" vert="horz"/>
          <a:lstStyle/>
          <a:p>
            <a:pPr>
              <a:defRPr/>
            </a:pPr>
            <a:endParaRPr lang="en-US"/>
          </a:p>
        </c:txPr>
        <c:crossAx val="844792752"/>
        <c:crosses val="autoZero"/>
        <c:crossBetween val="between"/>
      </c:valAx>
    </c:plotArea>
    <c:plotVisOnly val="0"/>
    <c:dispBlanksAs val="gap"/>
    <c:showDLblsOverMax val="0"/>
  </c:chart>
  <c:txPr>
    <a:bodyPr/>
    <a:lstStyle/>
    <a:p>
      <a:pPr>
        <a:defRPr sz="1000" b="0" i="0" u="none" strike="noStrike" baseline="0">
          <a:solidFill>
            <a:srgbClr val="085A69"/>
          </a:solidFill>
          <a:latin typeface="Calibri"/>
          <a:ea typeface="Calibri"/>
          <a:cs typeface="Calibri"/>
        </a:defRPr>
      </a:pPr>
      <a:endParaRPr lang="en-US"/>
    </a:p>
  </c:txPr>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041024884228697E-2"/>
          <c:y val="5.4445504238525309E-2"/>
          <c:w val="0.88934426229509622"/>
          <c:h val="0.79183304232550544"/>
        </c:manualLayout>
      </c:layout>
      <c:lineChart>
        <c:grouping val="standard"/>
        <c:varyColors val="0"/>
        <c:ser>
          <c:idx val="0"/>
          <c:order val="0"/>
          <c:tx>
            <c:strRef>
              <c:f>'Table 5'!$S$4</c:f>
              <c:strCache>
                <c:ptCount val="1"/>
                <c:pt idx="0">
                  <c:v>Mid and East Antrim HPI</c:v>
                </c:pt>
              </c:strCache>
            </c:strRef>
          </c:tx>
          <c:spPr>
            <a:ln>
              <a:solidFill>
                <a:srgbClr val="085A69"/>
              </a:solidFill>
            </a:ln>
          </c:spPr>
          <c:marker>
            <c:spPr>
              <a:solidFill>
                <a:srgbClr val="085A69"/>
              </a:solidFill>
              <a:ln>
                <a:solidFill>
                  <a:srgbClr val="085A69"/>
                </a:solidFill>
              </a:ln>
            </c:spPr>
          </c:marker>
          <c:dLbls>
            <c:dLbl>
              <c:idx val="0"/>
              <c:layout>
                <c:manualLayout>
                  <c:x val="0.57902565765307712"/>
                  <c:y val="-0.23689841716939034"/>
                </c:manualLayout>
              </c:layout>
              <c:tx>
                <c:rich>
                  <a:bodyPr/>
                  <a:lstStyle/>
                  <a:p>
                    <a:r>
                      <a:rPr lang="en-US" baseline="0">
                        <a:latin typeface="+mj-lt"/>
                        <a:cs typeface="Arial" pitchFamily="34" charset="0"/>
                      </a:rPr>
                      <a:t>Q</a:t>
                    </a:r>
                    <a:r>
                      <a:rPr lang="en-US"/>
                      <a:t>uarter 1, 2023 = 100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F5DF-4109-9CD0-CB81C6466A8E}"/>
                </c:ext>
              </c:extLst>
            </c:dLbl>
            <c:dLbl>
              <c:idx val="10"/>
              <c:layout>
                <c:manualLayout>
                  <c:x val="-2.7322404371584678E-3"/>
                  <c:y val="-1.8838304552590262E-2"/>
                </c:manualLayout>
              </c:layout>
              <c:tx>
                <c:rich>
                  <a:bodyPr/>
                  <a:lstStyle/>
                  <a:p>
                    <a:r>
                      <a:rPr lang="en-US" baseline="0">
                        <a:latin typeface="+mj-lt"/>
                      </a:rPr>
                      <a:t>Q</a:t>
                    </a:r>
                    <a:r>
                      <a:rPr lang="en-US"/>
                      <a:t>uarter 3, 2007: 130.7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F5DF-4109-9CD0-CB81C6466A8E}"/>
                </c:ext>
              </c:extLst>
            </c:dLbl>
            <c:dLbl>
              <c:idx val="28"/>
              <c:layout>
                <c:manualLayout>
                  <c:x val="0.40296170704612111"/>
                  <c:y val="-0.44555930277567851"/>
                </c:manualLayout>
              </c:layout>
              <c:tx>
                <c:rich>
                  <a:bodyPr/>
                  <a:lstStyle/>
                  <a:p>
                    <a:r>
                      <a:rPr lang="en-US" baseline="0">
                        <a:latin typeface="+mj-lt"/>
                      </a:rPr>
                      <a:t>Q</a:t>
                    </a:r>
                    <a:r>
                      <a:rPr lang="en-US"/>
                      <a:t>uarter 1, 2026: 118.5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F5DF-4109-9CD0-CB81C6466A8E}"/>
                </c:ext>
              </c:extLst>
            </c:dLbl>
            <c:spPr>
              <a:noFill/>
              <a:ln>
                <a:noFill/>
              </a:ln>
              <a:effectLst/>
            </c:spPr>
            <c:txPr>
              <a:bodyPr/>
              <a:lstStyle/>
              <a:p>
                <a:pPr>
                  <a:defRPr sz="1200" baseline="0">
                    <a:latin typeface="+mn-lt"/>
                    <a:cs typeface="Arial"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'Table 5'!$A$5:$B$89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5'!$S$5:$S$89</c:f>
              <c:numCache>
                <c:formatCode>0.0</c:formatCode>
                <c:ptCount val="85"/>
                <c:pt idx="0">
                  <c:v>66.148047155616325</c:v>
                </c:pt>
                <c:pt idx="1">
                  <c:v>67.569324621263718</c:v>
                </c:pt>
                <c:pt idx="2">
                  <c:v>72.942191423680597</c:v>
                </c:pt>
                <c:pt idx="3">
                  <c:v>74.129864645109606</c:v>
                </c:pt>
                <c:pt idx="4">
                  <c:v>74.967587146267519</c:v>
                </c:pt>
                <c:pt idx="5">
                  <c:v>81.948022908791117</c:v>
                </c:pt>
                <c:pt idx="6">
                  <c:v>90.972845625127746</c:v>
                </c:pt>
                <c:pt idx="7">
                  <c:v>102.28289236083921</c:v>
                </c:pt>
                <c:pt idx="8">
                  <c:v>114.97939113145081</c:v>
                </c:pt>
                <c:pt idx="9">
                  <c:v>126.66313110473976</c:v>
                </c:pt>
                <c:pt idx="10">
                  <c:v>130.66829770430735</c:v>
                </c:pt>
                <c:pt idx="11">
                  <c:v>127.61562074788104</c:v>
                </c:pt>
                <c:pt idx="12">
                  <c:v>117.28729599213604</c:v>
                </c:pt>
                <c:pt idx="13">
                  <c:v>114.79916173167393</c:v>
                </c:pt>
                <c:pt idx="14">
                  <c:v>105.48742742997797</c:v>
                </c:pt>
                <c:pt idx="15">
                  <c:v>92.339759042426536</c:v>
                </c:pt>
                <c:pt idx="16">
                  <c:v>85.029565903790754</c:v>
                </c:pt>
                <c:pt idx="17">
                  <c:v>83.883011961009316</c:v>
                </c:pt>
                <c:pt idx="18">
                  <c:v>84.738379937082456</c:v>
                </c:pt>
                <c:pt idx="19">
                  <c:v>85.927950369652706</c:v>
                </c:pt>
                <c:pt idx="20">
                  <c:v>78.674143756162096</c:v>
                </c:pt>
                <c:pt idx="21">
                  <c:v>83.730106860333308</c:v>
                </c:pt>
                <c:pt idx="22">
                  <c:v>79.545770422835943</c:v>
                </c:pt>
                <c:pt idx="23">
                  <c:v>75.722877978908826</c:v>
                </c:pt>
                <c:pt idx="24">
                  <c:v>65.861212374481553</c:v>
                </c:pt>
                <c:pt idx="25">
                  <c:v>72.332203332606028</c:v>
                </c:pt>
                <c:pt idx="26">
                  <c:v>70.562454227693806</c:v>
                </c:pt>
                <c:pt idx="27">
                  <c:v>68.435574374764656</c:v>
                </c:pt>
                <c:pt idx="28">
                  <c:v>63.843303655147565</c:v>
                </c:pt>
                <c:pt idx="29">
                  <c:v>66.316823821390329</c:v>
                </c:pt>
                <c:pt idx="30">
                  <c:v>62.811670739657878</c:v>
                </c:pt>
                <c:pt idx="31">
                  <c:v>61.734116972720109</c:v>
                </c:pt>
                <c:pt idx="32">
                  <c:v>60.630532787397208</c:v>
                </c:pt>
                <c:pt idx="33">
                  <c:v>61.090708297016285</c:v>
                </c:pt>
                <c:pt idx="34">
                  <c:v>60.868438306651107</c:v>
                </c:pt>
                <c:pt idx="35">
                  <c:v>61.983377391271389</c:v>
                </c:pt>
                <c:pt idx="36">
                  <c:v>63.605633468094744</c:v>
                </c:pt>
                <c:pt idx="37">
                  <c:v>64.286106988601517</c:v>
                </c:pt>
                <c:pt idx="38">
                  <c:v>65.439204410377044</c:v>
                </c:pt>
                <c:pt idx="39">
                  <c:v>64.990689700749314</c:v>
                </c:pt>
                <c:pt idx="40">
                  <c:v>64.694727586933183</c:v>
                </c:pt>
                <c:pt idx="41">
                  <c:v>68.186480671898479</c:v>
                </c:pt>
                <c:pt idx="42">
                  <c:v>67.842150837754716</c:v>
                </c:pt>
                <c:pt idx="43">
                  <c:v>69.245125715561329</c:v>
                </c:pt>
                <c:pt idx="44">
                  <c:v>69.163396203236161</c:v>
                </c:pt>
                <c:pt idx="45">
                  <c:v>72.748441126823849</c:v>
                </c:pt>
                <c:pt idx="46">
                  <c:v>74.317827040474953</c:v>
                </c:pt>
                <c:pt idx="47">
                  <c:v>74.355950618155589</c:v>
                </c:pt>
                <c:pt idx="48">
                  <c:v>72.93933740325042</c:v>
                </c:pt>
                <c:pt idx="49">
                  <c:v>75.256232915050802</c:v>
                </c:pt>
                <c:pt idx="50">
                  <c:v>76.507167285403639</c:v>
                </c:pt>
                <c:pt idx="51">
                  <c:v>77.11036253874542</c:v>
                </c:pt>
                <c:pt idx="52">
                  <c:v>77.326150082891061</c:v>
                </c:pt>
                <c:pt idx="53">
                  <c:v>77.886280272777128</c:v>
                </c:pt>
                <c:pt idx="54">
                  <c:v>79.842441176075724</c:v>
                </c:pt>
                <c:pt idx="55">
                  <c:v>78.911079219368375</c:v>
                </c:pt>
                <c:pt idx="56">
                  <c:v>78.682236153777211</c:v>
                </c:pt>
                <c:pt idx="57">
                  <c:v>80.004352960441722</c:v>
                </c:pt>
                <c:pt idx="58">
                  <c:v>80.615826486457337</c:v>
                </c:pt>
                <c:pt idx="59">
                  <c:v>81.405960081576652</c:v>
                </c:pt>
                <c:pt idx="60">
                  <c:v>80.999870971825118</c:v>
                </c:pt>
                <c:pt idx="61">
                  <c:v>81.742787852172683</c:v>
                </c:pt>
                <c:pt idx="62">
                  <c:v>81.762618794412589</c:v>
                </c:pt>
                <c:pt idx="63">
                  <c:v>84.629565085673349</c:v>
                </c:pt>
                <c:pt idx="64">
                  <c:v>84.92394019717257</c:v>
                </c:pt>
                <c:pt idx="65">
                  <c:v>89.707740708301969</c:v>
                </c:pt>
                <c:pt idx="66">
                  <c:v>90.632840782559583</c:v>
                </c:pt>
                <c:pt idx="67">
                  <c:v>91.82889168928466</c:v>
                </c:pt>
                <c:pt idx="68">
                  <c:v>94.797590091108958</c:v>
                </c:pt>
                <c:pt idx="69">
                  <c:v>96.17157529711433</c:v>
                </c:pt>
                <c:pt idx="70">
                  <c:v>99.491637825824682</c:v>
                </c:pt>
                <c:pt idx="71">
                  <c:v>100.55585904651205</c:v>
                </c:pt>
                <c:pt idx="72">
                  <c:v>100</c:v>
                </c:pt>
                <c:pt idx="73">
                  <c:v>99.506678458690118</c:v>
                </c:pt>
                <c:pt idx="74">
                  <c:v>103.18986050768575</c:v>
                </c:pt>
                <c:pt idx="75">
                  <c:v>104.10564360773253</c:v>
                </c:pt>
                <c:pt idx="76">
                  <c:v>102.16511239220505</c:v>
                </c:pt>
                <c:pt idx="77">
                  <c:v>106.63559399037351</c:v>
                </c:pt>
                <c:pt idx="78">
                  <c:v>108.95427641666176</c:v>
                </c:pt>
                <c:pt idx="79">
                  <c:v>109.24964684154502</c:v>
                </c:pt>
                <c:pt idx="80">
                  <c:v>112.14304980518671</c:v>
                </c:pt>
                <c:pt idx="81">
                  <c:v>111.74840732766647</c:v>
                </c:pt>
                <c:pt idx="82">
                  <c:v>116.56897005821212</c:v>
                </c:pt>
                <c:pt idx="83">
                  <c:v>117.76000408865188</c:v>
                </c:pt>
                <c:pt idx="84">
                  <c:v>118.52025689649297</c:v>
                </c:pt>
              </c:numCache>
            </c:numRef>
          </c:val>
          <c:smooth val="0"/>
          <c:extLst>
            <c:ext xmlns:c16="http://schemas.microsoft.com/office/drawing/2014/chart" uri="{C3380CC4-5D6E-409C-BE32-E72D297353CC}">
              <c16:uniqueId val="{00000003-F5DF-4109-9CD0-CB81C6466A8E}"/>
            </c:ext>
          </c:extLst>
        </c:ser>
        <c:ser>
          <c:idx val="1"/>
          <c:order val="1"/>
          <c:spPr>
            <a:ln w="12700">
              <a:solidFill>
                <a:srgbClr val="000000"/>
              </a:solidFill>
              <a:prstDash val="sysDash"/>
            </a:ln>
          </c:spPr>
          <c:marker>
            <c:symbol val="none"/>
          </c:marker>
          <c:cat>
            <c:multiLvlStrRef>
              <c:f>'Table 5'!$A$5:$B$89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5'!$Y$5:$Y$89</c:f>
              <c:numCache>
                <c:formatCode>0</c:formatCode>
                <c:ptCount val="85"/>
                <c:pt idx="0" formatCode="0.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formatCode="General">
                  <c:v>100</c:v>
                </c:pt>
                <c:pt idx="41" formatCode="General">
                  <c:v>100</c:v>
                </c:pt>
                <c:pt idx="42" formatCode="General">
                  <c:v>100</c:v>
                </c:pt>
                <c:pt idx="43" formatCode="General">
                  <c:v>100</c:v>
                </c:pt>
                <c:pt idx="44" formatCode="General">
                  <c:v>100</c:v>
                </c:pt>
                <c:pt idx="45" formatCode="General">
                  <c:v>100</c:v>
                </c:pt>
                <c:pt idx="46" formatCode="General">
                  <c:v>100</c:v>
                </c:pt>
                <c:pt idx="47" formatCode="General">
                  <c:v>100</c:v>
                </c:pt>
                <c:pt idx="48" formatCode="General">
                  <c:v>100</c:v>
                </c:pt>
                <c:pt idx="49" formatCode="General">
                  <c:v>100</c:v>
                </c:pt>
                <c:pt idx="50" formatCode="General">
                  <c:v>100</c:v>
                </c:pt>
                <c:pt idx="51" formatCode="General">
                  <c:v>100</c:v>
                </c:pt>
                <c:pt idx="52" formatCode="General">
                  <c:v>100</c:v>
                </c:pt>
                <c:pt idx="53" formatCode="General">
                  <c:v>100</c:v>
                </c:pt>
                <c:pt idx="54" formatCode="General">
                  <c:v>100</c:v>
                </c:pt>
                <c:pt idx="55" formatCode="General">
                  <c:v>100</c:v>
                </c:pt>
                <c:pt idx="56" formatCode="General">
                  <c:v>100</c:v>
                </c:pt>
                <c:pt idx="57" formatCode="General">
                  <c:v>100</c:v>
                </c:pt>
                <c:pt idx="58" formatCode="General">
                  <c:v>100</c:v>
                </c:pt>
                <c:pt idx="59" formatCode="General">
                  <c:v>100</c:v>
                </c:pt>
                <c:pt idx="60" formatCode="General">
                  <c:v>100</c:v>
                </c:pt>
                <c:pt idx="61" formatCode="General">
                  <c:v>100</c:v>
                </c:pt>
                <c:pt idx="62" formatCode="General">
                  <c:v>100</c:v>
                </c:pt>
                <c:pt idx="63" formatCode="General">
                  <c:v>100</c:v>
                </c:pt>
                <c:pt idx="64" formatCode="General">
                  <c:v>100</c:v>
                </c:pt>
                <c:pt idx="65" formatCode="General">
                  <c:v>100</c:v>
                </c:pt>
                <c:pt idx="66" formatCode="General">
                  <c:v>100</c:v>
                </c:pt>
                <c:pt idx="67" formatCode="General">
                  <c:v>100</c:v>
                </c:pt>
                <c:pt idx="68" formatCode="General">
                  <c:v>100</c:v>
                </c:pt>
                <c:pt idx="69" formatCode="General">
                  <c:v>100</c:v>
                </c:pt>
                <c:pt idx="70" formatCode="General">
                  <c:v>100</c:v>
                </c:pt>
                <c:pt idx="71" formatCode="General">
                  <c:v>100</c:v>
                </c:pt>
                <c:pt idx="72" formatCode="General">
                  <c:v>100</c:v>
                </c:pt>
                <c:pt idx="73" formatCode="General">
                  <c:v>100</c:v>
                </c:pt>
                <c:pt idx="74" formatCode="General">
                  <c:v>100</c:v>
                </c:pt>
                <c:pt idx="75" formatCode="General">
                  <c:v>100</c:v>
                </c:pt>
                <c:pt idx="76" formatCode="General">
                  <c:v>100</c:v>
                </c:pt>
                <c:pt idx="77" formatCode="General">
                  <c:v>100</c:v>
                </c:pt>
                <c:pt idx="78" formatCode="General">
                  <c:v>100</c:v>
                </c:pt>
                <c:pt idx="79" formatCode="General">
                  <c:v>100</c:v>
                </c:pt>
                <c:pt idx="80" formatCode="General">
                  <c:v>100</c:v>
                </c:pt>
                <c:pt idx="81" formatCode="General">
                  <c:v>100</c:v>
                </c:pt>
              </c:numCache>
            </c:numRef>
          </c:val>
          <c:smooth val="0"/>
          <c:extLst>
            <c:ext xmlns:c16="http://schemas.microsoft.com/office/drawing/2014/chart" uri="{C3380CC4-5D6E-409C-BE32-E72D297353CC}">
              <c16:uniqueId val="{00000004-F5DF-4109-9CD0-CB81C6466A8E}"/>
            </c:ext>
          </c:extLst>
        </c:ser>
        <c:dLbls>
          <c:showLegendKey val="0"/>
          <c:showVal val="0"/>
          <c:showCatName val="0"/>
          <c:showSerName val="0"/>
          <c:showPercent val="0"/>
          <c:showBubbleSize val="0"/>
        </c:dLbls>
        <c:marker val="1"/>
        <c:smooth val="0"/>
        <c:axId val="844793536"/>
        <c:axId val="844785304"/>
      </c:lineChart>
      <c:catAx>
        <c:axId val="844793536"/>
        <c:scaling>
          <c:orientation val="minMax"/>
        </c:scaling>
        <c:delete val="0"/>
        <c:axPos val="b"/>
        <c:title>
          <c:tx>
            <c:rich>
              <a:bodyPr/>
              <a:lstStyle/>
              <a:p>
                <a:pPr>
                  <a:defRPr sz="1400" b="1" i="0" u="none" strike="noStrike" baseline="0">
                    <a:solidFill>
                      <a:srgbClr val="085A69"/>
                    </a:solidFill>
                    <a:latin typeface="Cambria"/>
                    <a:ea typeface="Cambria"/>
                    <a:cs typeface="Cambria"/>
                  </a:defRPr>
                </a:pPr>
                <a:r>
                  <a:rPr lang="en-GB">
                    <a:solidFill>
                      <a:srgbClr val="085A69"/>
                    </a:solidFill>
                  </a:rPr>
                  <a:t>Quarter / Year</a:t>
                </a:r>
              </a:p>
            </c:rich>
          </c:tx>
          <c:layout>
            <c:manualLayout>
              <c:xMode val="edge"/>
              <c:yMode val="edge"/>
              <c:x val="0.46209016393443575"/>
              <c:y val="0.94662480376766089"/>
            </c:manualLayout>
          </c:layout>
          <c:overlay val="0"/>
          <c:spPr>
            <a:noFill/>
            <a:ln w="25400">
              <a:noFill/>
            </a:ln>
          </c:spPr>
        </c:title>
        <c:numFmt formatCode="General" sourceLinked="1"/>
        <c:majorTickMark val="out"/>
        <c:minorTickMark val="none"/>
        <c:tickLblPos val="nextTo"/>
        <c:txPr>
          <a:bodyPr rot="5400000" vert="horz"/>
          <a:lstStyle/>
          <a:p>
            <a:pPr>
              <a:defRPr sz="1000" b="1" i="0" u="none" strike="noStrike" baseline="0">
                <a:solidFill>
                  <a:srgbClr val="085A69"/>
                </a:solidFill>
                <a:latin typeface="Cambria"/>
                <a:ea typeface="Cambria"/>
                <a:cs typeface="Cambria"/>
              </a:defRPr>
            </a:pPr>
            <a:endParaRPr lang="en-US"/>
          </a:p>
        </c:txPr>
        <c:crossAx val="844785304"/>
        <c:crosses val="autoZero"/>
        <c:auto val="1"/>
        <c:lblAlgn val="ctr"/>
        <c:lblOffset val="100"/>
        <c:noMultiLvlLbl val="0"/>
      </c:catAx>
      <c:valAx>
        <c:axId val="844785304"/>
        <c:scaling>
          <c:orientation val="minMax"/>
          <c:max val="140"/>
          <c:min val="40"/>
        </c:scaling>
        <c:delete val="0"/>
        <c:axPos val="l"/>
        <c:title>
          <c:tx>
            <c:rich>
              <a:bodyPr/>
              <a:lstStyle/>
              <a:p>
                <a:pPr>
                  <a:defRPr sz="1400" b="1" i="0" u="none" strike="noStrike" baseline="0">
                    <a:solidFill>
                      <a:srgbClr val="085A69"/>
                    </a:solidFill>
                    <a:latin typeface="Cambria"/>
                    <a:ea typeface="Cambria"/>
                    <a:cs typeface="Cambria"/>
                  </a:defRPr>
                </a:pPr>
                <a:r>
                  <a:rPr lang="en-GB">
                    <a:solidFill>
                      <a:srgbClr val="085A69"/>
                    </a:solidFill>
                  </a:rPr>
                  <a:t>Northern Ireland House Price Index</a:t>
                </a:r>
              </a:p>
            </c:rich>
          </c:tx>
          <c:layout>
            <c:manualLayout>
              <c:xMode val="edge"/>
              <c:yMode val="edge"/>
              <c:x val="0"/>
              <c:y val="0.15384615384615907"/>
            </c:manualLayout>
          </c:layout>
          <c:overlay val="0"/>
          <c:spPr>
            <a:noFill/>
            <a:ln w="25400">
              <a:noFill/>
            </a:ln>
          </c:spPr>
        </c:title>
        <c:numFmt formatCode="0" sourceLinked="0"/>
        <c:majorTickMark val="out"/>
        <c:minorTickMark val="none"/>
        <c:tickLblPos val="nextTo"/>
        <c:txPr>
          <a:bodyPr rot="0" vert="horz"/>
          <a:lstStyle/>
          <a:p>
            <a:pPr>
              <a:defRPr sz="1000" b="1" i="0" u="none" strike="noStrike" baseline="0">
                <a:solidFill>
                  <a:srgbClr val="085A69"/>
                </a:solidFill>
                <a:latin typeface="Cambria"/>
                <a:ea typeface="Cambria"/>
                <a:cs typeface="Cambria"/>
              </a:defRPr>
            </a:pPr>
            <a:endParaRPr lang="en-US"/>
          </a:p>
        </c:txPr>
        <c:crossAx val="844793536"/>
        <c:crosses val="autoZero"/>
        <c:crossBetween val="between"/>
      </c:valAx>
    </c:plotArea>
    <c:plotVisOnly val="0"/>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09059621539108E-2"/>
          <c:y val="5.4445504238525309E-2"/>
          <c:w val="0.88934426229509633"/>
          <c:h val="0.80440972999898153"/>
        </c:manualLayout>
      </c:layout>
      <c:lineChart>
        <c:grouping val="standard"/>
        <c:varyColors val="0"/>
        <c:ser>
          <c:idx val="0"/>
          <c:order val="0"/>
          <c:tx>
            <c:strRef>
              <c:f>'Table 5'!$U$4</c:f>
              <c:strCache>
                <c:ptCount val="1"/>
                <c:pt idx="0">
                  <c:v>Mid Ulster Standardised HPI</c:v>
                </c:pt>
              </c:strCache>
            </c:strRef>
          </c:tx>
          <c:spPr>
            <a:ln>
              <a:solidFill>
                <a:srgbClr val="085A69"/>
              </a:solidFill>
            </a:ln>
          </c:spPr>
          <c:marker>
            <c:spPr>
              <a:solidFill>
                <a:srgbClr val="085A69"/>
              </a:solidFill>
              <a:ln>
                <a:solidFill>
                  <a:srgbClr val="085A69"/>
                </a:solidFill>
              </a:ln>
            </c:spPr>
          </c:marker>
          <c:dLbls>
            <c:dLbl>
              <c:idx val="0"/>
              <c:layout>
                <c:manualLayout>
                  <c:x val="0.56807944080772221"/>
                  <c:y val="-0.20755545337226056"/>
                </c:manualLayout>
              </c:layout>
              <c:tx>
                <c:rich>
                  <a:bodyPr/>
                  <a:lstStyle/>
                  <a:p>
                    <a:r>
                      <a:rPr lang="en-US" baseline="0">
                        <a:latin typeface="+mj-lt"/>
                        <a:cs typeface="Arial" pitchFamily="34" charset="0"/>
                      </a:rPr>
                      <a:t>Q</a:t>
                    </a:r>
                    <a:r>
                      <a:rPr lang="en-US"/>
                      <a:t>uarter 1, 2023 = 100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2A19-4AE3-ABFE-47C7E9872A01}"/>
                </c:ext>
              </c:extLst>
            </c:dLbl>
            <c:dLbl>
              <c:idx val="10"/>
              <c:layout>
                <c:manualLayout>
                  <c:x val="2.488315152115768E-5"/>
                  <c:y val="-2.9286187149365001E-2"/>
                </c:manualLayout>
              </c:layout>
              <c:tx>
                <c:rich>
                  <a:bodyPr/>
                  <a:lstStyle/>
                  <a:p>
                    <a:r>
                      <a:rPr lang="en-US" baseline="0">
                        <a:latin typeface="+mj-lt"/>
                      </a:rPr>
                      <a:t>Q</a:t>
                    </a:r>
                    <a:r>
                      <a:rPr lang="en-US"/>
                      <a:t>uarter 2, 2007: 137.2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A19-4AE3-ABFE-47C7E9872A01}"/>
                </c:ext>
              </c:extLst>
            </c:dLbl>
            <c:dLbl>
              <c:idx val="28"/>
              <c:layout>
                <c:manualLayout>
                  <c:x val="0.40296954985244654"/>
                  <c:y val="-0.53570564359720518"/>
                </c:manualLayout>
              </c:layout>
              <c:tx>
                <c:rich>
                  <a:bodyPr/>
                  <a:lstStyle/>
                  <a:p>
                    <a:r>
                      <a:rPr lang="en-US" baseline="0">
                        <a:latin typeface="+mj-lt"/>
                      </a:rPr>
                      <a:t>Q</a:t>
                    </a:r>
                    <a:r>
                      <a:rPr lang="en-US"/>
                      <a:t>uarter 1, 2026: 123.5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A19-4AE3-ABFE-47C7E9872A01}"/>
                </c:ext>
              </c:extLst>
            </c:dLbl>
            <c:spPr>
              <a:noFill/>
              <a:ln>
                <a:noFill/>
              </a:ln>
              <a:effectLst/>
            </c:spPr>
            <c:txPr>
              <a:bodyPr/>
              <a:lstStyle/>
              <a:p>
                <a:pPr>
                  <a:defRPr sz="1200" baseline="0">
                    <a:latin typeface="Calibri" panose="020F0502020204030204" pitchFamily="34" charset="0"/>
                    <a:cs typeface="Arial"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'Table 5'!$A$5:$B$89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5'!$U$5:$U$89</c:f>
              <c:numCache>
                <c:formatCode>0.0</c:formatCode>
                <c:ptCount val="85"/>
                <c:pt idx="0">
                  <c:v>70.370036837239098</c:v>
                </c:pt>
                <c:pt idx="1">
                  <c:v>75.625814210963156</c:v>
                </c:pt>
                <c:pt idx="2">
                  <c:v>80.564992696431389</c:v>
                </c:pt>
                <c:pt idx="3">
                  <c:v>83.480973313296275</c:v>
                </c:pt>
                <c:pt idx="4">
                  <c:v>88.751254646212971</c:v>
                </c:pt>
                <c:pt idx="5">
                  <c:v>93.410876060446682</c:v>
                </c:pt>
                <c:pt idx="6">
                  <c:v>100.98642414833341</c:v>
                </c:pt>
                <c:pt idx="7">
                  <c:v>113.96238318648288</c:v>
                </c:pt>
                <c:pt idx="8">
                  <c:v>124.26764355411164</c:v>
                </c:pt>
                <c:pt idx="9">
                  <c:v>137.23178556394438</c:v>
                </c:pt>
                <c:pt idx="10">
                  <c:v>133.54011501607957</c:v>
                </c:pt>
                <c:pt idx="11">
                  <c:v>122.10189446625547</c:v>
                </c:pt>
                <c:pt idx="12">
                  <c:v>116.02100808117528</c:v>
                </c:pt>
                <c:pt idx="13">
                  <c:v>105.02823984106388</c:v>
                </c:pt>
                <c:pt idx="14">
                  <c:v>99.423769118974789</c:v>
                </c:pt>
                <c:pt idx="15">
                  <c:v>90.672682681970073</c:v>
                </c:pt>
                <c:pt idx="16">
                  <c:v>74.501073285269143</c:v>
                </c:pt>
                <c:pt idx="17">
                  <c:v>77.766452487043111</c:v>
                </c:pt>
                <c:pt idx="18">
                  <c:v>79.761553145603813</c:v>
                </c:pt>
                <c:pt idx="19">
                  <c:v>78.831839084004031</c:v>
                </c:pt>
                <c:pt idx="20">
                  <c:v>75.089445960095475</c:v>
                </c:pt>
                <c:pt idx="21">
                  <c:v>74.513899774262484</c:v>
                </c:pt>
                <c:pt idx="22">
                  <c:v>73.023545475128387</c:v>
                </c:pt>
                <c:pt idx="23">
                  <c:v>68.946886513001886</c:v>
                </c:pt>
                <c:pt idx="24">
                  <c:v>70.426870746765445</c:v>
                </c:pt>
                <c:pt idx="25">
                  <c:v>67.490761006569272</c:v>
                </c:pt>
                <c:pt idx="26">
                  <c:v>64.252992584785034</c:v>
                </c:pt>
                <c:pt idx="27">
                  <c:v>61.173234257716693</c:v>
                </c:pt>
                <c:pt idx="28">
                  <c:v>58.534232793278498</c:v>
                </c:pt>
                <c:pt idx="29">
                  <c:v>61.618893816574726</c:v>
                </c:pt>
                <c:pt idx="30">
                  <c:v>57.992688495743707</c:v>
                </c:pt>
                <c:pt idx="31">
                  <c:v>55.723790517067528</c:v>
                </c:pt>
                <c:pt idx="32">
                  <c:v>57.1022144836395</c:v>
                </c:pt>
                <c:pt idx="33">
                  <c:v>58.826896797503238</c:v>
                </c:pt>
                <c:pt idx="34">
                  <c:v>60.321210630459355</c:v>
                </c:pt>
                <c:pt idx="35">
                  <c:v>59.767158844272153</c:v>
                </c:pt>
                <c:pt idx="36">
                  <c:v>62.752581135283314</c:v>
                </c:pt>
                <c:pt idx="37">
                  <c:v>63.180076966692589</c:v>
                </c:pt>
                <c:pt idx="38">
                  <c:v>63.096226820737556</c:v>
                </c:pt>
                <c:pt idx="39">
                  <c:v>67.230803937755539</c:v>
                </c:pt>
                <c:pt idx="40">
                  <c:v>68.510138332213572</c:v>
                </c:pt>
                <c:pt idx="41">
                  <c:v>71.325277635296828</c:v>
                </c:pt>
                <c:pt idx="42">
                  <c:v>71.306247366504152</c:v>
                </c:pt>
                <c:pt idx="43">
                  <c:v>70.727253476605654</c:v>
                </c:pt>
                <c:pt idx="44">
                  <c:v>75.003095874653241</c:v>
                </c:pt>
                <c:pt idx="45">
                  <c:v>72.954439162826944</c:v>
                </c:pt>
                <c:pt idx="46">
                  <c:v>76.025965322594416</c:v>
                </c:pt>
                <c:pt idx="47">
                  <c:v>75.675680144622831</c:v>
                </c:pt>
                <c:pt idx="48">
                  <c:v>75.774750982140361</c:v>
                </c:pt>
                <c:pt idx="49">
                  <c:v>77.438929427413058</c:v>
                </c:pt>
                <c:pt idx="50">
                  <c:v>76.996186976908177</c:v>
                </c:pt>
                <c:pt idx="51">
                  <c:v>79.274586971465382</c:v>
                </c:pt>
                <c:pt idx="52">
                  <c:v>80.929644377775418</c:v>
                </c:pt>
                <c:pt idx="53">
                  <c:v>79.743788749425065</c:v>
                </c:pt>
                <c:pt idx="54">
                  <c:v>80.278578625016195</c:v>
                </c:pt>
                <c:pt idx="55">
                  <c:v>82.954155029229582</c:v>
                </c:pt>
                <c:pt idx="56">
                  <c:v>81.063164227076285</c:v>
                </c:pt>
                <c:pt idx="57">
                  <c:v>82.366209038975811</c:v>
                </c:pt>
                <c:pt idx="58">
                  <c:v>83.449102175849205</c:v>
                </c:pt>
                <c:pt idx="59">
                  <c:v>83.859106689281845</c:v>
                </c:pt>
                <c:pt idx="60">
                  <c:v>82.565693366760442</c:v>
                </c:pt>
                <c:pt idx="61">
                  <c:v>81.796353916187854</c:v>
                </c:pt>
                <c:pt idx="62">
                  <c:v>82.401709270859456</c:v>
                </c:pt>
                <c:pt idx="63">
                  <c:v>85.375591734216243</c:v>
                </c:pt>
                <c:pt idx="64">
                  <c:v>87.458408461147158</c:v>
                </c:pt>
                <c:pt idx="65">
                  <c:v>88.536794935321083</c:v>
                </c:pt>
                <c:pt idx="66">
                  <c:v>92.962844842974519</c:v>
                </c:pt>
                <c:pt idx="67">
                  <c:v>93.044203535881849</c:v>
                </c:pt>
                <c:pt idx="68">
                  <c:v>97.09866729497007</c:v>
                </c:pt>
                <c:pt idx="69">
                  <c:v>99.231367713095807</c:v>
                </c:pt>
                <c:pt idx="70">
                  <c:v>103.06874281973309</c:v>
                </c:pt>
                <c:pt idx="71">
                  <c:v>102.58011322068637</c:v>
                </c:pt>
                <c:pt idx="72">
                  <c:v>100</c:v>
                </c:pt>
                <c:pt idx="73">
                  <c:v>103.05088794376549</c:v>
                </c:pt>
                <c:pt idx="74">
                  <c:v>106.3316795119176</c:v>
                </c:pt>
                <c:pt idx="75">
                  <c:v>105.6213603046729</c:v>
                </c:pt>
                <c:pt idx="76">
                  <c:v>107.1925700828905</c:v>
                </c:pt>
                <c:pt idx="77">
                  <c:v>109.04120602395078</c:v>
                </c:pt>
                <c:pt idx="78">
                  <c:v>110.01254029956146</c:v>
                </c:pt>
                <c:pt idx="79">
                  <c:v>111.33266142558232</c:v>
                </c:pt>
                <c:pt idx="80">
                  <c:v>112.07953933853699</c:v>
                </c:pt>
                <c:pt idx="81">
                  <c:v>115.23375252716426</c:v>
                </c:pt>
                <c:pt idx="82">
                  <c:v>120.62479312918266</c:v>
                </c:pt>
                <c:pt idx="83">
                  <c:v>121.98731741115655</c:v>
                </c:pt>
                <c:pt idx="84">
                  <c:v>123.46109769898108</c:v>
                </c:pt>
              </c:numCache>
            </c:numRef>
          </c:val>
          <c:smooth val="0"/>
          <c:extLst>
            <c:ext xmlns:c16="http://schemas.microsoft.com/office/drawing/2014/chart" uri="{C3380CC4-5D6E-409C-BE32-E72D297353CC}">
              <c16:uniqueId val="{00000003-2A19-4AE3-ABFE-47C7E9872A01}"/>
            </c:ext>
          </c:extLst>
        </c:ser>
        <c:ser>
          <c:idx val="1"/>
          <c:order val="1"/>
          <c:spPr>
            <a:ln w="12700">
              <a:solidFill>
                <a:srgbClr val="000000"/>
              </a:solidFill>
              <a:prstDash val="sysDash"/>
            </a:ln>
          </c:spPr>
          <c:marker>
            <c:symbol val="none"/>
          </c:marker>
          <c:cat>
            <c:multiLvlStrRef>
              <c:f>'Table 5'!$A$5:$B$89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5'!$Y$5:$Y$89</c:f>
              <c:numCache>
                <c:formatCode>0</c:formatCode>
                <c:ptCount val="85"/>
                <c:pt idx="0" formatCode="0.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formatCode="General">
                  <c:v>100</c:v>
                </c:pt>
                <c:pt idx="41" formatCode="General">
                  <c:v>100</c:v>
                </c:pt>
                <c:pt idx="42" formatCode="General">
                  <c:v>100</c:v>
                </c:pt>
                <c:pt idx="43" formatCode="General">
                  <c:v>100</c:v>
                </c:pt>
                <c:pt idx="44" formatCode="General">
                  <c:v>100</c:v>
                </c:pt>
                <c:pt idx="45" formatCode="General">
                  <c:v>100</c:v>
                </c:pt>
                <c:pt idx="46" formatCode="General">
                  <c:v>100</c:v>
                </c:pt>
                <c:pt idx="47" formatCode="General">
                  <c:v>100</c:v>
                </c:pt>
                <c:pt idx="48" formatCode="General">
                  <c:v>100</c:v>
                </c:pt>
                <c:pt idx="49" formatCode="General">
                  <c:v>100</c:v>
                </c:pt>
                <c:pt idx="50" formatCode="General">
                  <c:v>100</c:v>
                </c:pt>
                <c:pt idx="51" formatCode="General">
                  <c:v>100</c:v>
                </c:pt>
                <c:pt idx="52" formatCode="General">
                  <c:v>100</c:v>
                </c:pt>
                <c:pt idx="53" formatCode="General">
                  <c:v>100</c:v>
                </c:pt>
                <c:pt idx="54" formatCode="General">
                  <c:v>100</c:v>
                </c:pt>
                <c:pt idx="55" formatCode="General">
                  <c:v>100</c:v>
                </c:pt>
                <c:pt idx="56" formatCode="General">
                  <c:v>100</c:v>
                </c:pt>
                <c:pt idx="57" formatCode="General">
                  <c:v>100</c:v>
                </c:pt>
                <c:pt idx="58" formatCode="General">
                  <c:v>100</c:v>
                </c:pt>
                <c:pt idx="59" formatCode="General">
                  <c:v>100</c:v>
                </c:pt>
                <c:pt idx="60" formatCode="General">
                  <c:v>100</c:v>
                </c:pt>
                <c:pt idx="61" formatCode="General">
                  <c:v>100</c:v>
                </c:pt>
                <c:pt idx="62" formatCode="General">
                  <c:v>100</c:v>
                </c:pt>
                <c:pt idx="63" formatCode="General">
                  <c:v>100</c:v>
                </c:pt>
                <c:pt idx="64" formatCode="General">
                  <c:v>100</c:v>
                </c:pt>
                <c:pt idx="65" formatCode="General">
                  <c:v>100</c:v>
                </c:pt>
                <c:pt idx="66" formatCode="General">
                  <c:v>100</c:v>
                </c:pt>
                <c:pt idx="67" formatCode="General">
                  <c:v>100</c:v>
                </c:pt>
                <c:pt idx="68" formatCode="General">
                  <c:v>100</c:v>
                </c:pt>
                <c:pt idx="69" formatCode="General">
                  <c:v>100</c:v>
                </c:pt>
                <c:pt idx="70" formatCode="General">
                  <c:v>100</c:v>
                </c:pt>
                <c:pt idx="71" formatCode="General">
                  <c:v>100</c:v>
                </c:pt>
                <c:pt idx="72" formatCode="General">
                  <c:v>100</c:v>
                </c:pt>
                <c:pt idx="73" formatCode="General">
                  <c:v>100</c:v>
                </c:pt>
                <c:pt idx="74" formatCode="General">
                  <c:v>100</c:v>
                </c:pt>
                <c:pt idx="75" formatCode="General">
                  <c:v>100</c:v>
                </c:pt>
                <c:pt idx="76" formatCode="General">
                  <c:v>100</c:v>
                </c:pt>
                <c:pt idx="77" formatCode="General">
                  <c:v>100</c:v>
                </c:pt>
                <c:pt idx="78" formatCode="General">
                  <c:v>100</c:v>
                </c:pt>
                <c:pt idx="79" formatCode="General">
                  <c:v>100</c:v>
                </c:pt>
                <c:pt idx="80" formatCode="General">
                  <c:v>100</c:v>
                </c:pt>
                <c:pt idx="81" formatCode="General">
                  <c:v>100</c:v>
                </c:pt>
              </c:numCache>
            </c:numRef>
          </c:val>
          <c:smooth val="0"/>
          <c:extLst>
            <c:ext xmlns:c16="http://schemas.microsoft.com/office/drawing/2014/chart" uri="{C3380CC4-5D6E-409C-BE32-E72D297353CC}">
              <c16:uniqueId val="{00000004-2A19-4AE3-ABFE-47C7E9872A01}"/>
            </c:ext>
          </c:extLst>
        </c:ser>
        <c:dLbls>
          <c:showLegendKey val="0"/>
          <c:showVal val="0"/>
          <c:showCatName val="0"/>
          <c:showSerName val="0"/>
          <c:showPercent val="0"/>
          <c:showBubbleSize val="0"/>
        </c:dLbls>
        <c:marker val="1"/>
        <c:smooth val="0"/>
        <c:axId val="844785696"/>
        <c:axId val="844786480"/>
      </c:lineChart>
      <c:catAx>
        <c:axId val="844785696"/>
        <c:scaling>
          <c:orientation val="minMax"/>
        </c:scaling>
        <c:delete val="0"/>
        <c:axPos val="b"/>
        <c:title>
          <c:tx>
            <c:rich>
              <a:bodyPr/>
              <a:lstStyle/>
              <a:p>
                <a:pPr>
                  <a:defRPr sz="1400" b="1" i="0" u="none" strike="noStrike" baseline="0">
                    <a:solidFill>
                      <a:srgbClr val="085A69"/>
                    </a:solidFill>
                    <a:latin typeface="Cambria"/>
                    <a:ea typeface="Cambria"/>
                    <a:cs typeface="Cambria"/>
                  </a:defRPr>
                </a:pPr>
                <a:r>
                  <a:rPr lang="en-GB">
                    <a:solidFill>
                      <a:srgbClr val="085A69"/>
                    </a:solidFill>
                  </a:rPr>
                  <a:t>Quarter / Year</a:t>
                </a:r>
              </a:p>
            </c:rich>
          </c:tx>
          <c:layout>
            <c:manualLayout>
              <c:xMode val="edge"/>
              <c:yMode val="edge"/>
              <c:x val="0.46209016393443586"/>
              <c:y val="0.94662480376766089"/>
            </c:manualLayout>
          </c:layout>
          <c:overlay val="0"/>
          <c:spPr>
            <a:noFill/>
            <a:ln w="25400">
              <a:noFill/>
            </a:ln>
          </c:spPr>
        </c:title>
        <c:numFmt formatCode="General" sourceLinked="1"/>
        <c:majorTickMark val="out"/>
        <c:minorTickMark val="none"/>
        <c:tickLblPos val="nextTo"/>
        <c:txPr>
          <a:bodyPr rot="5400000" vert="horz"/>
          <a:lstStyle/>
          <a:p>
            <a:pPr>
              <a:defRPr sz="1000" b="1" i="0" u="none" strike="noStrike" baseline="0">
                <a:solidFill>
                  <a:srgbClr val="085A69"/>
                </a:solidFill>
                <a:latin typeface="Cambria"/>
                <a:ea typeface="Cambria"/>
                <a:cs typeface="Cambria"/>
              </a:defRPr>
            </a:pPr>
            <a:endParaRPr lang="en-US"/>
          </a:p>
        </c:txPr>
        <c:crossAx val="844786480"/>
        <c:crosses val="autoZero"/>
        <c:auto val="1"/>
        <c:lblAlgn val="ctr"/>
        <c:lblOffset val="100"/>
        <c:noMultiLvlLbl val="0"/>
      </c:catAx>
      <c:valAx>
        <c:axId val="844786480"/>
        <c:scaling>
          <c:orientation val="minMax"/>
          <c:max val="140"/>
          <c:min val="40"/>
        </c:scaling>
        <c:delete val="0"/>
        <c:axPos val="l"/>
        <c:title>
          <c:tx>
            <c:rich>
              <a:bodyPr/>
              <a:lstStyle/>
              <a:p>
                <a:pPr>
                  <a:defRPr sz="1400" b="1" i="0" u="none" strike="noStrike" baseline="0">
                    <a:solidFill>
                      <a:srgbClr val="085A69"/>
                    </a:solidFill>
                    <a:latin typeface="Cambria"/>
                    <a:ea typeface="Cambria"/>
                    <a:cs typeface="Cambria"/>
                  </a:defRPr>
                </a:pPr>
                <a:r>
                  <a:rPr lang="en-GB">
                    <a:solidFill>
                      <a:srgbClr val="085A69"/>
                    </a:solidFill>
                  </a:rPr>
                  <a:t>Northern Ireland House Price Index</a:t>
                </a:r>
              </a:p>
            </c:rich>
          </c:tx>
          <c:layout>
            <c:manualLayout>
              <c:xMode val="edge"/>
              <c:yMode val="edge"/>
              <c:x val="0"/>
              <c:y val="0.15384615384615913"/>
            </c:manualLayout>
          </c:layout>
          <c:overlay val="0"/>
          <c:spPr>
            <a:noFill/>
            <a:ln w="25400">
              <a:noFill/>
            </a:ln>
          </c:spPr>
        </c:title>
        <c:numFmt formatCode="0" sourceLinked="0"/>
        <c:majorTickMark val="out"/>
        <c:minorTickMark val="none"/>
        <c:tickLblPos val="nextTo"/>
        <c:txPr>
          <a:bodyPr rot="0" vert="horz"/>
          <a:lstStyle/>
          <a:p>
            <a:pPr>
              <a:defRPr sz="1000" b="1" i="0" u="none" strike="noStrike" baseline="0">
                <a:solidFill>
                  <a:srgbClr val="085A69"/>
                </a:solidFill>
                <a:latin typeface="Cambria"/>
                <a:ea typeface="Cambria"/>
                <a:cs typeface="Cambria"/>
              </a:defRPr>
            </a:pPr>
            <a:endParaRPr lang="en-US"/>
          </a:p>
        </c:txPr>
        <c:crossAx val="844785696"/>
        <c:crosses val="autoZero"/>
        <c:crossBetween val="between"/>
      </c:valAx>
    </c:plotArea>
    <c:plotVisOnly val="0"/>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07859358841797E-2"/>
          <c:y val="6.2711864406779699E-2"/>
          <c:w val="0.89141675284384658"/>
          <c:h val="0.67966101694918069"/>
        </c:manualLayout>
      </c:layout>
      <c:lineChart>
        <c:grouping val="standard"/>
        <c:varyColors val="0"/>
        <c:ser>
          <c:idx val="0"/>
          <c:order val="0"/>
          <c:tx>
            <c:strRef>
              <c:f>'Table 1'!$C$4</c:f>
              <c:strCache>
                <c:ptCount val="1"/>
                <c:pt idx="0">
                  <c:v>NI House Price Index</c:v>
                </c:pt>
              </c:strCache>
            </c:strRef>
          </c:tx>
          <c:spPr>
            <a:ln w="28575">
              <a:solidFill>
                <a:srgbClr val="085A69"/>
              </a:solidFill>
              <a:prstDash val="solid"/>
            </a:ln>
          </c:spPr>
          <c:marker>
            <c:symbol val="diamond"/>
            <c:size val="5"/>
            <c:spPr>
              <a:solidFill>
                <a:srgbClr val="085A69"/>
              </a:solidFill>
              <a:ln w="3175">
                <a:solidFill>
                  <a:srgbClr val="085A69"/>
                </a:solidFill>
                <a:prstDash val="solid"/>
              </a:ln>
            </c:spPr>
          </c:marker>
          <c:cat>
            <c:multiLvlStrRef>
              <c:f>'Table 1'!$A$6:$B$89</c:f>
              <c:multiLvlStrCache>
                <c:ptCount val="84"/>
                <c:lvl>
                  <c:pt idx="0">
                    <c:v>Q2</c:v>
                  </c:pt>
                  <c:pt idx="1">
                    <c:v>Q3</c:v>
                  </c:pt>
                  <c:pt idx="2">
                    <c:v>Q4</c:v>
                  </c:pt>
                  <c:pt idx="3">
                    <c:v>Q1</c:v>
                  </c:pt>
                  <c:pt idx="4">
                    <c:v>Q2</c:v>
                  </c:pt>
                  <c:pt idx="5">
                    <c:v>Q3</c:v>
                  </c:pt>
                  <c:pt idx="6">
                    <c:v>Q4</c:v>
                  </c:pt>
                  <c:pt idx="7">
                    <c:v>Q1</c:v>
                  </c:pt>
                  <c:pt idx="8">
                    <c:v>Q2</c:v>
                  </c:pt>
                  <c:pt idx="9">
                    <c:v>Q3</c:v>
                  </c:pt>
                  <c:pt idx="10">
                    <c:v>Q4</c:v>
                  </c:pt>
                  <c:pt idx="11">
                    <c:v>Q1</c:v>
                  </c:pt>
                  <c:pt idx="12">
                    <c:v>Q2</c:v>
                  </c:pt>
                  <c:pt idx="13">
                    <c:v>Q3</c:v>
                  </c:pt>
                  <c:pt idx="14">
                    <c:v>Q4</c:v>
                  </c:pt>
                  <c:pt idx="15">
                    <c:v>Q1</c:v>
                  </c:pt>
                  <c:pt idx="16">
                    <c:v>Q2</c:v>
                  </c:pt>
                  <c:pt idx="17">
                    <c:v>Q3</c:v>
                  </c:pt>
                  <c:pt idx="18">
                    <c:v>Q4</c:v>
                  </c:pt>
                  <c:pt idx="19">
                    <c:v>Q1</c:v>
                  </c:pt>
                  <c:pt idx="20">
                    <c:v>Q2</c:v>
                  </c:pt>
                  <c:pt idx="21">
                    <c:v>Q3</c:v>
                  </c:pt>
                  <c:pt idx="22">
                    <c:v>Q4</c:v>
                  </c:pt>
                  <c:pt idx="23">
                    <c:v>Q1</c:v>
                  </c:pt>
                  <c:pt idx="24">
                    <c:v>Q2</c:v>
                  </c:pt>
                  <c:pt idx="25">
                    <c:v>Q3</c:v>
                  </c:pt>
                  <c:pt idx="26">
                    <c:v>Q4</c:v>
                  </c:pt>
                  <c:pt idx="27">
                    <c:v>Q1</c:v>
                  </c:pt>
                  <c:pt idx="28">
                    <c:v>Q2</c:v>
                  </c:pt>
                  <c:pt idx="29">
                    <c:v>Q3</c:v>
                  </c:pt>
                  <c:pt idx="30">
                    <c:v>Q4</c:v>
                  </c:pt>
                  <c:pt idx="31">
                    <c:v>Q1</c:v>
                  </c:pt>
                  <c:pt idx="32">
                    <c:v>Q2</c:v>
                  </c:pt>
                  <c:pt idx="33">
                    <c:v>Q3</c:v>
                  </c:pt>
                  <c:pt idx="34">
                    <c:v>Q4</c:v>
                  </c:pt>
                  <c:pt idx="35">
                    <c:v>Q1</c:v>
                  </c:pt>
                  <c:pt idx="36">
                    <c:v>Q2</c:v>
                  </c:pt>
                  <c:pt idx="37">
                    <c:v>Q3</c:v>
                  </c:pt>
                  <c:pt idx="38">
                    <c:v>Q4</c:v>
                  </c:pt>
                  <c:pt idx="39">
                    <c:v>Q1</c:v>
                  </c:pt>
                  <c:pt idx="40">
                    <c:v>Q2</c:v>
                  </c:pt>
                  <c:pt idx="41">
                    <c:v>Q3</c:v>
                  </c:pt>
                  <c:pt idx="42">
                    <c:v>Q4</c:v>
                  </c:pt>
                  <c:pt idx="43">
                    <c:v>Q1</c:v>
                  </c:pt>
                  <c:pt idx="44">
                    <c:v>Q2</c:v>
                  </c:pt>
                  <c:pt idx="45">
                    <c:v>Q3</c:v>
                  </c:pt>
                  <c:pt idx="46">
                    <c:v>Q4</c:v>
                  </c:pt>
                  <c:pt idx="47">
                    <c:v>Q1</c:v>
                  </c:pt>
                  <c:pt idx="48">
                    <c:v>Q2</c:v>
                  </c:pt>
                  <c:pt idx="49">
                    <c:v>Q3</c:v>
                  </c:pt>
                  <c:pt idx="50">
                    <c:v>Q4</c:v>
                  </c:pt>
                  <c:pt idx="51">
                    <c:v>Q1</c:v>
                  </c:pt>
                  <c:pt idx="52">
                    <c:v>Q2</c:v>
                  </c:pt>
                  <c:pt idx="53">
                    <c:v>Q3</c:v>
                  </c:pt>
                  <c:pt idx="54">
                    <c:v>Q4</c:v>
                  </c:pt>
                  <c:pt idx="55">
                    <c:v>Q1</c:v>
                  </c:pt>
                  <c:pt idx="56">
                    <c:v>Q2</c:v>
                  </c:pt>
                  <c:pt idx="57">
                    <c:v>Q3</c:v>
                  </c:pt>
                  <c:pt idx="58">
                    <c:v>Q4</c:v>
                  </c:pt>
                  <c:pt idx="59">
                    <c:v>Q1</c:v>
                  </c:pt>
                  <c:pt idx="60">
                    <c:v>Q2</c:v>
                  </c:pt>
                  <c:pt idx="61">
                    <c:v>Q3</c:v>
                  </c:pt>
                  <c:pt idx="62">
                    <c:v>Q4</c:v>
                  </c:pt>
                  <c:pt idx="63">
                    <c:v>Q1</c:v>
                  </c:pt>
                  <c:pt idx="64">
                    <c:v>Q2</c:v>
                  </c:pt>
                  <c:pt idx="65">
                    <c:v>Q3</c:v>
                  </c:pt>
                  <c:pt idx="66">
                    <c:v>Q4</c:v>
                  </c:pt>
                  <c:pt idx="67">
                    <c:v>Q1</c:v>
                  </c:pt>
                  <c:pt idx="68">
                    <c:v>Q2</c:v>
                  </c:pt>
                  <c:pt idx="69">
                    <c:v>Q3</c:v>
                  </c:pt>
                  <c:pt idx="70">
                    <c:v>Q4</c:v>
                  </c:pt>
                  <c:pt idx="71">
                    <c:v>Q1</c:v>
                  </c:pt>
                  <c:pt idx="72">
                    <c:v>Q2</c:v>
                  </c:pt>
                  <c:pt idx="73">
                    <c:v>Q3</c:v>
                  </c:pt>
                  <c:pt idx="74">
                    <c:v>Q4</c:v>
                  </c:pt>
                  <c:pt idx="75">
                    <c:v>Q1</c:v>
                  </c:pt>
                  <c:pt idx="76">
                    <c:v>Q2</c:v>
                  </c:pt>
                  <c:pt idx="77">
                    <c:v>Q3</c:v>
                  </c:pt>
                  <c:pt idx="78">
                    <c:v>Q4</c:v>
                  </c:pt>
                  <c:pt idx="79">
                    <c:v>Q1</c:v>
                  </c:pt>
                  <c:pt idx="80">
                    <c:v>Q2</c:v>
                  </c:pt>
                  <c:pt idx="81">
                    <c:v>Q3</c:v>
                  </c:pt>
                  <c:pt idx="82">
                    <c:v>Q4</c:v>
                  </c:pt>
                  <c:pt idx="83">
                    <c:v>Q1</c:v>
                  </c:pt>
                </c:lvl>
                <c:lvl>
                  <c:pt idx="3">
                    <c:v>2006</c:v>
                  </c:pt>
                  <c:pt idx="7">
                    <c:v>2007</c:v>
                  </c:pt>
                  <c:pt idx="11">
                    <c:v>2008</c:v>
                  </c:pt>
                  <c:pt idx="15">
                    <c:v>2009</c:v>
                  </c:pt>
                  <c:pt idx="19">
                    <c:v>2010</c:v>
                  </c:pt>
                  <c:pt idx="23">
                    <c:v>2011</c:v>
                  </c:pt>
                  <c:pt idx="27">
                    <c:v>2012</c:v>
                  </c:pt>
                  <c:pt idx="31">
                    <c:v>2013</c:v>
                  </c:pt>
                  <c:pt idx="35">
                    <c:v>2014</c:v>
                  </c:pt>
                  <c:pt idx="39">
                    <c:v>2015</c:v>
                  </c:pt>
                  <c:pt idx="43">
                    <c:v>2016</c:v>
                  </c:pt>
                  <c:pt idx="47">
                    <c:v>2017</c:v>
                  </c:pt>
                  <c:pt idx="51">
                    <c:v>2018</c:v>
                  </c:pt>
                  <c:pt idx="55">
                    <c:v>2019</c:v>
                  </c:pt>
                  <c:pt idx="59">
                    <c:v>2020</c:v>
                  </c:pt>
                  <c:pt idx="63">
                    <c:v>2021</c:v>
                  </c:pt>
                  <c:pt idx="67">
                    <c:v>2022</c:v>
                  </c:pt>
                  <c:pt idx="71">
                    <c:v>2023</c:v>
                  </c:pt>
                  <c:pt idx="75">
                    <c:v>2024</c:v>
                  </c:pt>
                  <c:pt idx="79">
                    <c:v>2025</c:v>
                  </c:pt>
                  <c:pt idx="83">
                    <c:v>2026</c:v>
                  </c:pt>
                </c:lvl>
              </c:multiLvlStrCache>
            </c:multiLvlStrRef>
          </c:cat>
          <c:val>
            <c:numRef>
              <c:f>'Table 1'!$E$6:$E$89</c:f>
              <c:numCache>
                <c:formatCode>0.0%</c:formatCode>
                <c:ptCount val="84"/>
                <c:pt idx="0">
                  <c:v>3.6488149158198542E-2</c:v>
                </c:pt>
                <c:pt idx="1">
                  <c:v>6.3638486784900361E-2</c:v>
                </c:pt>
                <c:pt idx="2">
                  <c:v>3.4750935568228031E-2</c:v>
                </c:pt>
                <c:pt idx="3">
                  <c:v>2.8415468060412008E-2</c:v>
                </c:pt>
                <c:pt idx="4">
                  <c:v>9.6085103992966894E-2</c:v>
                </c:pt>
                <c:pt idx="5">
                  <c:v>0.11542125144963669</c:v>
                </c:pt>
                <c:pt idx="6">
                  <c:v>0.12030017777712131</c:v>
                </c:pt>
                <c:pt idx="7">
                  <c:v>0.10625630563099735</c:v>
                </c:pt>
                <c:pt idx="8">
                  <c:v>8.9472468003603464E-2</c:v>
                </c:pt>
                <c:pt idx="9">
                  <c:v>3.6534766859944799E-2</c:v>
                </c:pt>
                <c:pt idx="10">
                  <c:v>-4.6294454838835153E-2</c:v>
                </c:pt>
                <c:pt idx="11">
                  <c:v>-7.4239348764699592E-2</c:v>
                </c:pt>
                <c:pt idx="12">
                  <c:v>-6.310180947093981E-2</c:v>
                </c:pt>
                <c:pt idx="13">
                  <c:v>-9.5611436383372536E-2</c:v>
                </c:pt>
                <c:pt idx="14">
                  <c:v>-8.5091473940079043E-2</c:v>
                </c:pt>
                <c:pt idx="15">
                  <c:v>-8.8338266723654635E-2</c:v>
                </c:pt>
                <c:pt idx="16">
                  <c:v>9.2640595323186543E-3</c:v>
                </c:pt>
                <c:pt idx="17">
                  <c:v>2.6525061603567741E-3</c:v>
                </c:pt>
                <c:pt idx="18">
                  <c:v>9.1485634530825272E-4</c:v>
                </c:pt>
                <c:pt idx="19">
                  <c:v>-4.4313899875145848E-2</c:v>
                </c:pt>
                <c:pt idx="20">
                  <c:v>-8.7444562014482672E-3</c:v>
                </c:pt>
                <c:pt idx="21">
                  <c:v>-1.748012525250996E-2</c:v>
                </c:pt>
                <c:pt idx="22">
                  <c:v>-5.7870975937359875E-2</c:v>
                </c:pt>
                <c:pt idx="23">
                  <c:v>-4.4100692009401567E-2</c:v>
                </c:pt>
                <c:pt idx="24">
                  <c:v>-1.5807566249358258E-2</c:v>
                </c:pt>
                <c:pt idx="25">
                  <c:v>-1.7367749554046658E-2</c:v>
                </c:pt>
                <c:pt idx="26">
                  <c:v>-2.8120477956554275E-2</c:v>
                </c:pt>
                <c:pt idx="27">
                  <c:v>-6.3995694907899095E-2</c:v>
                </c:pt>
                <c:pt idx="28">
                  <c:v>2.6268312466536685E-3</c:v>
                </c:pt>
                <c:pt idx="29">
                  <c:v>-2.7632447561254235E-2</c:v>
                </c:pt>
                <c:pt idx="30">
                  <c:v>-2.3892919374158036E-2</c:v>
                </c:pt>
                <c:pt idx="31">
                  <c:v>-2.2261099328196362E-2</c:v>
                </c:pt>
                <c:pt idx="32">
                  <c:v>1.848552623835165E-2</c:v>
                </c:pt>
                <c:pt idx="33">
                  <c:v>1.9502624448145756E-2</c:v>
                </c:pt>
                <c:pt idx="34">
                  <c:v>7.0653010649080871E-3</c:v>
                </c:pt>
                <c:pt idx="35">
                  <c:v>1.6596055191373891E-2</c:v>
                </c:pt>
                <c:pt idx="36">
                  <c:v>3.3412598674178402E-2</c:v>
                </c:pt>
                <c:pt idx="37">
                  <c:v>1.9485085126260217E-2</c:v>
                </c:pt>
                <c:pt idx="38">
                  <c:v>1.4972429341805732E-2</c:v>
                </c:pt>
                <c:pt idx="39">
                  <c:v>1.7156582350223548E-3</c:v>
                </c:pt>
                <c:pt idx="40">
                  <c:v>3.0648977561650408E-2</c:v>
                </c:pt>
                <c:pt idx="41">
                  <c:v>2.9521073406157814E-2</c:v>
                </c:pt>
                <c:pt idx="42">
                  <c:v>8.8338309491573803E-3</c:v>
                </c:pt>
                <c:pt idx="43">
                  <c:v>8.0193529659984097E-4</c:v>
                </c:pt>
                <c:pt idx="44">
                  <c:v>3.7008129551709394E-2</c:v>
                </c:pt>
                <c:pt idx="45">
                  <c:v>1.2019077910634201E-2</c:v>
                </c:pt>
                <c:pt idx="46">
                  <c:v>2.6342943760710403E-3</c:v>
                </c:pt>
                <c:pt idx="47">
                  <c:v>-2.1855642656973032E-3</c:v>
                </c:pt>
                <c:pt idx="48">
                  <c:v>1.9174542770218198E-2</c:v>
                </c:pt>
                <c:pt idx="49">
                  <c:v>1.336243205879525E-2</c:v>
                </c:pt>
                <c:pt idx="50">
                  <c:v>5.6136632610762427E-3</c:v>
                </c:pt>
                <c:pt idx="51">
                  <c:v>5.3262896166122141E-3</c:v>
                </c:pt>
                <c:pt idx="52">
                  <c:v>1.3840584780611584E-2</c:v>
                </c:pt>
                <c:pt idx="53">
                  <c:v>1.9109744617881161E-2</c:v>
                </c:pt>
                <c:pt idx="54">
                  <c:v>1.593097728293778E-2</c:v>
                </c:pt>
                <c:pt idx="55">
                  <c:v>-9.7260337126048573E-3</c:v>
                </c:pt>
                <c:pt idx="56">
                  <c:v>1.1269650010570923E-2</c:v>
                </c:pt>
                <c:pt idx="57">
                  <c:v>2.1010365512397631E-2</c:v>
                </c:pt>
                <c:pt idx="58">
                  <c:v>2.1728728883235321E-3</c:v>
                </c:pt>
                <c:pt idx="59">
                  <c:v>4.1458974794838814E-3</c:v>
                </c:pt>
                <c:pt idx="60">
                  <c:v>8.4410130852854146E-4</c:v>
                </c:pt>
                <c:pt idx="61">
                  <c:v>2.0460682750331582E-2</c:v>
                </c:pt>
                <c:pt idx="62">
                  <c:v>2.6102920121082993E-2</c:v>
                </c:pt>
                <c:pt idx="63">
                  <c:v>1.0915403404162175E-2</c:v>
                </c:pt>
                <c:pt idx="64">
                  <c:v>3.5140040838669055E-2</c:v>
                </c:pt>
                <c:pt idx="65">
                  <c:v>3.0937584653404075E-2</c:v>
                </c:pt>
                <c:pt idx="66">
                  <c:v>-1.538286474901228E-4</c:v>
                </c:pt>
                <c:pt idx="67">
                  <c:v>3.019888641164464E-2</c:v>
                </c:pt>
                <c:pt idx="68">
                  <c:v>3.3065222181047668E-2</c:v>
                </c:pt>
                <c:pt idx="69">
                  <c:v>3.8382178588178051E-2</c:v>
                </c:pt>
                <c:pt idx="70">
                  <c:v>-3.8108229877439228E-3</c:v>
                </c:pt>
                <c:pt idx="71">
                  <c:v>-1.9610471114800229E-2</c:v>
                </c:pt>
                <c:pt idx="72">
                  <c:v>1.2977289772376964E-2</c:v>
                </c:pt>
                <c:pt idx="73">
                  <c:v>3.1223479577008821E-2</c:v>
                </c:pt>
                <c:pt idx="74">
                  <c:v>-9.2439618856158152E-3</c:v>
                </c:pt>
                <c:pt idx="75">
                  <c:v>5.3668762191712641E-3</c:v>
                </c:pt>
                <c:pt idx="76">
                  <c:v>3.7609803111800628E-2</c:v>
                </c:pt>
                <c:pt idx="77">
                  <c:v>2.8782563640862933E-2</c:v>
                </c:pt>
                <c:pt idx="78">
                  <c:v>1.0264478456966566E-2</c:v>
                </c:pt>
                <c:pt idx="79">
                  <c:v>1.098183872992931E-2</c:v>
                </c:pt>
                <c:pt idx="80">
                  <c:v>6.1497903316185716E-3</c:v>
                </c:pt>
                <c:pt idx="81">
                  <c:v>4.1115105325849527E-2</c:v>
                </c:pt>
                <c:pt idx="82">
                  <c:v>1.0518547376595418E-2</c:v>
                </c:pt>
                <c:pt idx="83">
                  <c:v>1.4883192551089539E-2</c:v>
                </c:pt>
              </c:numCache>
            </c:numRef>
          </c:val>
          <c:smooth val="0"/>
          <c:extLst>
            <c:ext xmlns:c16="http://schemas.microsoft.com/office/drawing/2014/chart" uri="{C3380CC4-5D6E-409C-BE32-E72D297353CC}">
              <c16:uniqueId val="{00000000-0ED6-47B2-B625-D35C93462449}"/>
            </c:ext>
          </c:extLst>
        </c:ser>
        <c:ser>
          <c:idx val="1"/>
          <c:order val="1"/>
          <c:spPr>
            <a:ln w="25400">
              <a:solidFill>
                <a:srgbClr val="000000"/>
              </a:solidFill>
              <a:prstDash val="solid"/>
            </a:ln>
          </c:spPr>
          <c:marker>
            <c:symbol val="none"/>
          </c:marker>
          <c:cat>
            <c:multiLvlStrRef>
              <c:f>'Table 1'!$A$6:$B$89</c:f>
              <c:multiLvlStrCache>
                <c:ptCount val="84"/>
                <c:lvl>
                  <c:pt idx="0">
                    <c:v>Q2</c:v>
                  </c:pt>
                  <c:pt idx="1">
                    <c:v>Q3</c:v>
                  </c:pt>
                  <c:pt idx="2">
                    <c:v>Q4</c:v>
                  </c:pt>
                  <c:pt idx="3">
                    <c:v>Q1</c:v>
                  </c:pt>
                  <c:pt idx="4">
                    <c:v>Q2</c:v>
                  </c:pt>
                  <c:pt idx="5">
                    <c:v>Q3</c:v>
                  </c:pt>
                  <c:pt idx="6">
                    <c:v>Q4</c:v>
                  </c:pt>
                  <c:pt idx="7">
                    <c:v>Q1</c:v>
                  </c:pt>
                  <c:pt idx="8">
                    <c:v>Q2</c:v>
                  </c:pt>
                  <c:pt idx="9">
                    <c:v>Q3</c:v>
                  </c:pt>
                  <c:pt idx="10">
                    <c:v>Q4</c:v>
                  </c:pt>
                  <c:pt idx="11">
                    <c:v>Q1</c:v>
                  </c:pt>
                  <c:pt idx="12">
                    <c:v>Q2</c:v>
                  </c:pt>
                  <c:pt idx="13">
                    <c:v>Q3</c:v>
                  </c:pt>
                  <c:pt idx="14">
                    <c:v>Q4</c:v>
                  </c:pt>
                  <c:pt idx="15">
                    <c:v>Q1</c:v>
                  </c:pt>
                  <c:pt idx="16">
                    <c:v>Q2</c:v>
                  </c:pt>
                  <c:pt idx="17">
                    <c:v>Q3</c:v>
                  </c:pt>
                  <c:pt idx="18">
                    <c:v>Q4</c:v>
                  </c:pt>
                  <c:pt idx="19">
                    <c:v>Q1</c:v>
                  </c:pt>
                  <c:pt idx="20">
                    <c:v>Q2</c:v>
                  </c:pt>
                  <c:pt idx="21">
                    <c:v>Q3</c:v>
                  </c:pt>
                  <c:pt idx="22">
                    <c:v>Q4</c:v>
                  </c:pt>
                  <c:pt idx="23">
                    <c:v>Q1</c:v>
                  </c:pt>
                  <c:pt idx="24">
                    <c:v>Q2</c:v>
                  </c:pt>
                  <c:pt idx="25">
                    <c:v>Q3</c:v>
                  </c:pt>
                  <c:pt idx="26">
                    <c:v>Q4</c:v>
                  </c:pt>
                  <c:pt idx="27">
                    <c:v>Q1</c:v>
                  </c:pt>
                  <c:pt idx="28">
                    <c:v>Q2</c:v>
                  </c:pt>
                  <c:pt idx="29">
                    <c:v>Q3</c:v>
                  </c:pt>
                  <c:pt idx="30">
                    <c:v>Q4</c:v>
                  </c:pt>
                  <c:pt idx="31">
                    <c:v>Q1</c:v>
                  </c:pt>
                  <c:pt idx="32">
                    <c:v>Q2</c:v>
                  </c:pt>
                  <c:pt idx="33">
                    <c:v>Q3</c:v>
                  </c:pt>
                  <c:pt idx="34">
                    <c:v>Q4</c:v>
                  </c:pt>
                  <c:pt idx="35">
                    <c:v>Q1</c:v>
                  </c:pt>
                  <c:pt idx="36">
                    <c:v>Q2</c:v>
                  </c:pt>
                  <c:pt idx="37">
                    <c:v>Q3</c:v>
                  </c:pt>
                  <c:pt idx="38">
                    <c:v>Q4</c:v>
                  </c:pt>
                  <c:pt idx="39">
                    <c:v>Q1</c:v>
                  </c:pt>
                  <c:pt idx="40">
                    <c:v>Q2</c:v>
                  </c:pt>
                  <c:pt idx="41">
                    <c:v>Q3</c:v>
                  </c:pt>
                  <c:pt idx="42">
                    <c:v>Q4</c:v>
                  </c:pt>
                  <c:pt idx="43">
                    <c:v>Q1</c:v>
                  </c:pt>
                  <c:pt idx="44">
                    <c:v>Q2</c:v>
                  </c:pt>
                  <c:pt idx="45">
                    <c:v>Q3</c:v>
                  </c:pt>
                  <c:pt idx="46">
                    <c:v>Q4</c:v>
                  </c:pt>
                  <c:pt idx="47">
                    <c:v>Q1</c:v>
                  </c:pt>
                  <c:pt idx="48">
                    <c:v>Q2</c:v>
                  </c:pt>
                  <c:pt idx="49">
                    <c:v>Q3</c:v>
                  </c:pt>
                  <c:pt idx="50">
                    <c:v>Q4</c:v>
                  </c:pt>
                  <c:pt idx="51">
                    <c:v>Q1</c:v>
                  </c:pt>
                  <c:pt idx="52">
                    <c:v>Q2</c:v>
                  </c:pt>
                  <c:pt idx="53">
                    <c:v>Q3</c:v>
                  </c:pt>
                  <c:pt idx="54">
                    <c:v>Q4</c:v>
                  </c:pt>
                  <c:pt idx="55">
                    <c:v>Q1</c:v>
                  </c:pt>
                  <c:pt idx="56">
                    <c:v>Q2</c:v>
                  </c:pt>
                  <c:pt idx="57">
                    <c:v>Q3</c:v>
                  </c:pt>
                  <c:pt idx="58">
                    <c:v>Q4</c:v>
                  </c:pt>
                  <c:pt idx="59">
                    <c:v>Q1</c:v>
                  </c:pt>
                  <c:pt idx="60">
                    <c:v>Q2</c:v>
                  </c:pt>
                  <c:pt idx="61">
                    <c:v>Q3</c:v>
                  </c:pt>
                  <c:pt idx="62">
                    <c:v>Q4</c:v>
                  </c:pt>
                  <c:pt idx="63">
                    <c:v>Q1</c:v>
                  </c:pt>
                  <c:pt idx="64">
                    <c:v>Q2</c:v>
                  </c:pt>
                  <c:pt idx="65">
                    <c:v>Q3</c:v>
                  </c:pt>
                  <c:pt idx="66">
                    <c:v>Q4</c:v>
                  </c:pt>
                  <c:pt idx="67">
                    <c:v>Q1</c:v>
                  </c:pt>
                  <c:pt idx="68">
                    <c:v>Q2</c:v>
                  </c:pt>
                  <c:pt idx="69">
                    <c:v>Q3</c:v>
                  </c:pt>
                  <c:pt idx="70">
                    <c:v>Q4</c:v>
                  </c:pt>
                  <c:pt idx="71">
                    <c:v>Q1</c:v>
                  </c:pt>
                  <c:pt idx="72">
                    <c:v>Q2</c:v>
                  </c:pt>
                  <c:pt idx="73">
                    <c:v>Q3</c:v>
                  </c:pt>
                  <c:pt idx="74">
                    <c:v>Q4</c:v>
                  </c:pt>
                  <c:pt idx="75">
                    <c:v>Q1</c:v>
                  </c:pt>
                  <c:pt idx="76">
                    <c:v>Q2</c:v>
                  </c:pt>
                  <c:pt idx="77">
                    <c:v>Q3</c:v>
                  </c:pt>
                  <c:pt idx="78">
                    <c:v>Q4</c:v>
                  </c:pt>
                  <c:pt idx="79">
                    <c:v>Q1</c:v>
                  </c:pt>
                  <c:pt idx="80">
                    <c:v>Q2</c:v>
                  </c:pt>
                  <c:pt idx="81">
                    <c:v>Q3</c:v>
                  </c:pt>
                  <c:pt idx="82">
                    <c:v>Q4</c:v>
                  </c:pt>
                  <c:pt idx="83">
                    <c:v>Q1</c:v>
                  </c:pt>
                </c:lvl>
                <c:lvl>
                  <c:pt idx="3">
                    <c:v>2006</c:v>
                  </c:pt>
                  <c:pt idx="7">
                    <c:v>2007</c:v>
                  </c:pt>
                  <c:pt idx="11">
                    <c:v>2008</c:v>
                  </c:pt>
                  <c:pt idx="15">
                    <c:v>2009</c:v>
                  </c:pt>
                  <c:pt idx="19">
                    <c:v>2010</c:v>
                  </c:pt>
                  <c:pt idx="23">
                    <c:v>2011</c:v>
                  </c:pt>
                  <c:pt idx="27">
                    <c:v>2012</c:v>
                  </c:pt>
                  <c:pt idx="31">
                    <c:v>2013</c:v>
                  </c:pt>
                  <c:pt idx="35">
                    <c:v>2014</c:v>
                  </c:pt>
                  <c:pt idx="39">
                    <c:v>2015</c:v>
                  </c:pt>
                  <c:pt idx="43">
                    <c:v>2016</c:v>
                  </c:pt>
                  <c:pt idx="47">
                    <c:v>2017</c:v>
                  </c:pt>
                  <c:pt idx="51">
                    <c:v>2018</c:v>
                  </c:pt>
                  <c:pt idx="55">
                    <c:v>2019</c:v>
                  </c:pt>
                  <c:pt idx="59">
                    <c:v>2020</c:v>
                  </c:pt>
                  <c:pt idx="63">
                    <c:v>2021</c:v>
                  </c:pt>
                  <c:pt idx="67">
                    <c:v>2022</c:v>
                  </c:pt>
                  <c:pt idx="71">
                    <c:v>2023</c:v>
                  </c:pt>
                  <c:pt idx="75">
                    <c:v>2024</c:v>
                  </c:pt>
                  <c:pt idx="79">
                    <c:v>2025</c:v>
                  </c:pt>
                  <c:pt idx="83">
                    <c:v>2026</c:v>
                  </c:pt>
                </c:lvl>
              </c:multiLvlStrCache>
            </c:multiLvlStrRef>
          </c:cat>
          <c:val>
            <c:numRef>
              <c:f>'Table 1'!$H$6:$H$89</c:f>
              <c:numCache>
                <c:formatCode>0</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smooth val="0"/>
          <c:extLst>
            <c:ext xmlns:c16="http://schemas.microsoft.com/office/drawing/2014/chart" uri="{C3380CC4-5D6E-409C-BE32-E72D297353CC}">
              <c16:uniqueId val="{00000001-0ED6-47B2-B625-D35C93462449}"/>
            </c:ext>
          </c:extLst>
        </c:ser>
        <c:dLbls>
          <c:showLegendKey val="0"/>
          <c:showVal val="0"/>
          <c:showCatName val="0"/>
          <c:showSerName val="0"/>
          <c:showPercent val="0"/>
          <c:showBubbleSize val="0"/>
        </c:dLbls>
        <c:marker val="1"/>
        <c:smooth val="0"/>
        <c:axId val="844800200"/>
        <c:axId val="844798632"/>
      </c:lineChart>
      <c:catAx>
        <c:axId val="844800200"/>
        <c:scaling>
          <c:orientation val="minMax"/>
        </c:scaling>
        <c:delete val="0"/>
        <c:axPos val="b"/>
        <c:title>
          <c:tx>
            <c:rich>
              <a:bodyPr/>
              <a:lstStyle/>
              <a:p>
                <a:pPr>
                  <a:defRPr sz="1400" b="1" i="0" u="sng" strike="noStrike" baseline="0">
                    <a:solidFill>
                      <a:srgbClr val="008080"/>
                    </a:solidFill>
                    <a:latin typeface="Cambria"/>
                    <a:ea typeface="Cambria"/>
                    <a:cs typeface="Cambria"/>
                  </a:defRPr>
                </a:pPr>
                <a:r>
                  <a:rPr lang="en-GB"/>
                  <a:t>Quarter / Year</a:t>
                </a:r>
              </a:p>
            </c:rich>
          </c:tx>
          <c:layout>
            <c:manualLayout>
              <c:xMode val="edge"/>
              <c:yMode val="edge"/>
              <c:x val="0.47466390899689781"/>
              <c:y val="0.9457627118644065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85A69"/>
                </a:solidFill>
                <a:latin typeface="Arial" panose="020B0604020202020204" pitchFamily="34" charset="0"/>
                <a:ea typeface="Cambria"/>
                <a:cs typeface="Cambria"/>
              </a:defRPr>
            </a:pPr>
            <a:endParaRPr lang="en-US"/>
          </a:p>
        </c:txPr>
        <c:crossAx val="844798632"/>
        <c:crossesAt val="-0.15000000000000024"/>
        <c:auto val="1"/>
        <c:lblAlgn val="ctr"/>
        <c:lblOffset val="100"/>
        <c:tickMarkSkip val="1"/>
        <c:noMultiLvlLbl val="0"/>
      </c:catAx>
      <c:valAx>
        <c:axId val="844798632"/>
        <c:scaling>
          <c:orientation val="minMax"/>
        </c:scaling>
        <c:delete val="0"/>
        <c:axPos val="l"/>
        <c:title>
          <c:tx>
            <c:rich>
              <a:bodyPr/>
              <a:lstStyle/>
              <a:p>
                <a:pPr>
                  <a:defRPr sz="1200" b="1" i="0" u="sng" strike="noStrike" baseline="0">
                    <a:solidFill>
                      <a:srgbClr val="085A69"/>
                    </a:solidFill>
                    <a:latin typeface="Cambria"/>
                    <a:ea typeface="Cambria"/>
                    <a:cs typeface="Cambria"/>
                  </a:defRPr>
                </a:pPr>
                <a:r>
                  <a:rPr lang="en-GB" sz="1200" baseline="0">
                    <a:solidFill>
                      <a:srgbClr val="085A69"/>
                    </a:solidFill>
                  </a:rPr>
                  <a:t>NI Residential Property Price Index (Qtrly Change)</a:t>
                </a:r>
              </a:p>
            </c:rich>
          </c:tx>
          <c:layout>
            <c:manualLayout>
              <c:xMode val="edge"/>
              <c:yMode val="edge"/>
              <c:x val="0"/>
              <c:y val="3.728820863418375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85A69"/>
                </a:solidFill>
                <a:latin typeface="Cambria"/>
                <a:ea typeface="Cambria"/>
                <a:cs typeface="Cambria"/>
              </a:defRPr>
            </a:pPr>
            <a:endParaRPr lang="en-US"/>
          </a:p>
        </c:txPr>
        <c:crossAx val="844800200"/>
        <c:crosses val="autoZero"/>
        <c:crossBetween val="midCat"/>
      </c:valAx>
      <c:spPr>
        <a:noFill/>
        <a:ln w="25400">
          <a:noFill/>
        </a:ln>
      </c:spPr>
    </c:plotArea>
    <c:plotVisOnly val="0"/>
    <c:dispBlanksAs val="gap"/>
    <c:showDLblsOverMax val="0"/>
  </c:chart>
  <c:spPr>
    <a:noFill/>
    <a:ln w="9525">
      <a:noFill/>
    </a:ln>
  </c:spPr>
  <c:txPr>
    <a:bodyPr/>
    <a:lstStyle/>
    <a:p>
      <a:pPr>
        <a:defRPr sz="1000" b="0" i="0" u="none" strike="noStrike" baseline="0">
          <a:solidFill>
            <a:srgbClr val="000000"/>
          </a:solidFill>
          <a:latin typeface="Cambria"/>
          <a:ea typeface="Cambria"/>
          <a:cs typeface="Cambria"/>
        </a:defRPr>
      </a:pPr>
      <a:endParaRPr lang="en-US"/>
    </a:p>
  </c:txPr>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777094358849519E-2"/>
          <c:y val="4.8157160401787212E-2"/>
          <c:w val="0.88934426229509644"/>
          <c:h val="0.80440972999898153"/>
        </c:manualLayout>
      </c:layout>
      <c:lineChart>
        <c:grouping val="standard"/>
        <c:varyColors val="0"/>
        <c:ser>
          <c:idx val="0"/>
          <c:order val="0"/>
          <c:tx>
            <c:strRef>
              <c:f>'Table 5'!$W$4</c:f>
              <c:strCache>
                <c:ptCount val="1"/>
                <c:pt idx="0">
                  <c:v>Newry, Mourne and Down HPI</c:v>
                </c:pt>
              </c:strCache>
            </c:strRef>
          </c:tx>
          <c:spPr>
            <a:ln>
              <a:solidFill>
                <a:srgbClr val="085A69"/>
              </a:solidFill>
            </a:ln>
          </c:spPr>
          <c:marker>
            <c:spPr>
              <a:solidFill>
                <a:srgbClr val="085A69"/>
              </a:solidFill>
              <a:ln>
                <a:solidFill>
                  <a:srgbClr val="085A69"/>
                </a:solidFill>
              </a:ln>
            </c:spPr>
          </c:marker>
          <c:dLbls>
            <c:dLbl>
              <c:idx val="0"/>
              <c:layout>
                <c:manualLayout>
                  <c:x val="0.55576109589277189"/>
                  <c:y val="-0.27461626660861371"/>
                </c:manualLayout>
              </c:layout>
              <c:tx>
                <c:rich>
                  <a:bodyPr/>
                  <a:lstStyle/>
                  <a:p>
                    <a:r>
                      <a:rPr lang="en-US" b="0" i="0" baseline="0">
                        <a:solidFill>
                          <a:sysClr val="windowText" lastClr="000000"/>
                        </a:solidFill>
                        <a:latin typeface="+mj-lt"/>
                        <a:cs typeface="Arial" pitchFamily="34" charset="0"/>
                      </a:rPr>
                      <a:t>Q</a:t>
                    </a:r>
                    <a:r>
                      <a:rPr lang="en-US" b="0" i="0" baseline="0">
                        <a:solidFill>
                          <a:sysClr val="windowText" lastClr="000000"/>
                        </a:solidFill>
                      </a:rPr>
                      <a:t>uarter 1, 2023 = 100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FBAC-4598-9FED-10226785B8A5}"/>
                </c:ext>
              </c:extLst>
            </c:dLbl>
            <c:dLbl>
              <c:idx val="10"/>
              <c:layout>
                <c:manualLayout>
                  <c:x val="5.4644808743169355E-3"/>
                  <c:y val="-8.3725798011513343E-3"/>
                </c:manualLayout>
              </c:layout>
              <c:tx>
                <c:rich>
                  <a:bodyPr/>
                  <a:lstStyle/>
                  <a:p>
                    <a:r>
                      <a:rPr lang="en-US" baseline="0">
                        <a:latin typeface="+mj-lt"/>
                      </a:rPr>
                      <a:t>Q</a:t>
                    </a:r>
                    <a:r>
                      <a:rPr lang="en-US"/>
                      <a:t>uarter 3, 2007: 132.1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FBAC-4598-9FED-10226785B8A5}"/>
                </c:ext>
              </c:extLst>
            </c:dLbl>
            <c:dLbl>
              <c:idx val="28"/>
              <c:layout>
                <c:manualLayout>
                  <c:x val="0.3974950168441525"/>
                  <c:y val="-0.50185148368851096"/>
                </c:manualLayout>
              </c:layout>
              <c:tx>
                <c:rich>
                  <a:bodyPr/>
                  <a:lstStyle/>
                  <a:p>
                    <a:r>
                      <a:rPr lang="en-US" b="0" i="0" baseline="0">
                        <a:solidFill>
                          <a:sysClr val="windowText" lastClr="000000"/>
                        </a:solidFill>
                        <a:latin typeface="+mj-lt"/>
                      </a:rPr>
                      <a:t>Quarter 1</a:t>
                    </a:r>
                    <a:r>
                      <a:rPr lang="en-US" b="0" i="0" baseline="0">
                        <a:solidFill>
                          <a:sysClr val="windowText" lastClr="000000"/>
                        </a:solidFill>
                      </a:rPr>
                      <a:t>, 2026: 126.1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FBAC-4598-9FED-10226785B8A5}"/>
                </c:ext>
              </c:extLst>
            </c:dLbl>
            <c:spPr>
              <a:noFill/>
              <a:ln>
                <a:noFill/>
              </a:ln>
              <a:effectLst/>
            </c:spPr>
            <c:txPr>
              <a:bodyPr wrap="square" lIns="38100" tIns="19050" rIns="38100" bIns="19050" anchor="ctr">
                <a:spAutoFit/>
              </a:bodyPr>
              <a:lstStyle/>
              <a:p>
                <a:pPr>
                  <a:defRPr sz="1200" b="0" i="0" baseline="0">
                    <a:solidFill>
                      <a:sysClr val="windowText" lastClr="000000"/>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'Table 5'!$A$5:$B$89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5'!$W$5:$W$89</c:f>
              <c:numCache>
                <c:formatCode>0.0</c:formatCode>
                <c:ptCount val="85"/>
                <c:pt idx="0">
                  <c:v>62.37743969482711</c:v>
                </c:pt>
                <c:pt idx="1">
                  <c:v>69.279663346682057</c:v>
                </c:pt>
                <c:pt idx="2">
                  <c:v>72.540480178754635</c:v>
                </c:pt>
                <c:pt idx="3">
                  <c:v>76.495803349018033</c:v>
                </c:pt>
                <c:pt idx="4">
                  <c:v>78.86042650732594</c:v>
                </c:pt>
                <c:pt idx="5">
                  <c:v>84.151183157517337</c:v>
                </c:pt>
                <c:pt idx="6">
                  <c:v>93.270666626550451</c:v>
                </c:pt>
                <c:pt idx="7">
                  <c:v>106.51805927580371</c:v>
                </c:pt>
                <c:pt idx="8">
                  <c:v>113.92454382300268</c:v>
                </c:pt>
                <c:pt idx="9">
                  <c:v>122.57990613916047</c:v>
                </c:pt>
                <c:pt idx="10">
                  <c:v>132.12724604431673</c:v>
                </c:pt>
                <c:pt idx="11">
                  <c:v>126.14815386885034</c:v>
                </c:pt>
                <c:pt idx="12">
                  <c:v>112.52387864793678</c:v>
                </c:pt>
                <c:pt idx="13">
                  <c:v>107.52514313860455</c:v>
                </c:pt>
                <c:pt idx="14">
                  <c:v>99.611719880509526</c:v>
                </c:pt>
                <c:pt idx="15">
                  <c:v>96.392006426626935</c:v>
                </c:pt>
                <c:pt idx="16">
                  <c:v>88.543270190027272</c:v>
                </c:pt>
                <c:pt idx="17">
                  <c:v>84.135642210020606</c:v>
                </c:pt>
                <c:pt idx="18">
                  <c:v>83.703492494303163</c:v>
                </c:pt>
                <c:pt idx="19">
                  <c:v>83.272942086956419</c:v>
                </c:pt>
                <c:pt idx="20">
                  <c:v>78.659830099106969</c:v>
                </c:pt>
                <c:pt idx="21">
                  <c:v>77.017159404505691</c:v>
                </c:pt>
                <c:pt idx="22">
                  <c:v>76.298540375836197</c:v>
                </c:pt>
                <c:pt idx="23">
                  <c:v>73.406564941303671</c:v>
                </c:pt>
                <c:pt idx="24">
                  <c:v>69.399616549055736</c:v>
                </c:pt>
                <c:pt idx="25">
                  <c:v>69.234769703543506</c:v>
                </c:pt>
                <c:pt idx="26">
                  <c:v>67.896311466207152</c:v>
                </c:pt>
                <c:pt idx="27">
                  <c:v>67.029167111305682</c:v>
                </c:pt>
                <c:pt idx="28">
                  <c:v>63.400627104457008</c:v>
                </c:pt>
                <c:pt idx="29">
                  <c:v>59.059518828779801</c:v>
                </c:pt>
                <c:pt idx="30">
                  <c:v>58.961040499687734</c:v>
                </c:pt>
                <c:pt idx="31">
                  <c:v>57.823607781224496</c:v>
                </c:pt>
                <c:pt idx="32">
                  <c:v>54.625319587241307</c:v>
                </c:pt>
                <c:pt idx="33">
                  <c:v>55.039381677519536</c:v>
                </c:pt>
                <c:pt idx="34">
                  <c:v>56.167430046905153</c:v>
                </c:pt>
                <c:pt idx="35">
                  <c:v>54.996826091933748</c:v>
                </c:pt>
                <c:pt idx="36">
                  <c:v>59.917296521398647</c:v>
                </c:pt>
                <c:pt idx="37">
                  <c:v>60.855250937754398</c:v>
                </c:pt>
                <c:pt idx="38">
                  <c:v>62.893107817997397</c:v>
                </c:pt>
                <c:pt idx="39">
                  <c:v>62.226839954815475</c:v>
                </c:pt>
                <c:pt idx="40">
                  <c:v>61.875767951382798</c:v>
                </c:pt>
                <c:pt idx="41">
                  <c:v>64.021265542253062</c:v>
                </c:pt>
                <c:pt idx="42">
                  <c:v>66.803752663614574</c:v>
                </c:pt>
                <c:pt idx="43">
                  <c:v>67.413400451360133</c:v>
                </c:pt>
                <c:pt idx="44">
                  <c:v>66.410199729235643</c:v>
                </c:pt>
                <c:pt idx="45">
                  <c:v>68.363457784188128</c:v>
                </c:pt>
                <c:pt idx="46">
                  <c:v>70.531621684141939</c:v>
                </c:pt>
                <c:pt idx="47">
                  <c:v>69.942427856645423</c:v>
                </c:pt>
                <c:pt idx="48">
                  <c:v>71.19834133651247</c:v>
                </c:pt>
                <c:pt idx="49">
                  <c:v>71.715137884922029</c:v>
                </c:pt>
                <c:pt idx="50">
                  <c:v>71.605620442769222</c:v>
                </c:pt>
                <c:pt idx="51">
                  <c:v>73.442932425985234</c:v>
                </c:pt>
                <c:pt idx="52">
                  <c:v>76.019160627308565</c:v>
                </c:pt>
                <c:pt idx="53">
                  <c:v>73.825644804501465</c:v>
                </c:pt>
                <c:pt idx="54">
                  <c:v>77.037461910463861</c:v>
                </c:pt>
                <c:pt idx="55">
                  <c:v>77.897896343429338</c:v>
                </c:pt>
                <c:pt idx="56">
                  <c:v>76.957998726098907</c:v>
                </c:pt>
                <c:pt idx="57">
                  <c:v>79.625055333482621</c:v>
                </c:pt>
                <c:pt idx="58">
                  <c:v>80.650909437688171</c:v>
                </c:pt>
                <c:pt idx="59">
                  <c:v>80.437836475481873</c:v>
                </c:pt>
                <c:pt idx="60">
                  <c:v>79.902887128227746</c:v>
                </c:pt>
                <c:pt idx="61">
                  <c:v>80.025730065649498</c:v>
                </c:pt>
                <c:pt idx="62">
                  <c:v>83.671823653324211</c:v>
                </c:pt>
                <c:pt idx="63">
                  <c:v>85.893277735608891</c:v>
                </c:pt>
                <c:pt idx="64">
                  <c:v>85.686396738454249</c:v>
                </c:pt>
                <c:pt idx="65">
                  <c:v>89.72037621616245</c:v>
                </c:pt>
                <c:pt idx="66">
                  <c:v>94.016678286755194</c:v>
                </c:pt>
                <c:pt idx="67">
                  <c:v>93.750353315036534</c:v>
                </c:pt>
                <c:pt idx="68">
                  <c:v>96.603226321047487</c:v>
                </c:pt>
                <c:pt idx="69">
                  <c:v>99.919052722133699</c:v>
                </c:pt>
                <c:pt idx="70">
                  <c:v>104.94458874551047</c:v>
                </c:pt>
                <c:pt idx="71">
                  <c:v>101.8218171469709</c:v>
                </c:pt>
                <c:pt idx="72">
                  <c:v>100</c:v>
                </c:pt>
                <c:pt idx="73">
                  <c:v>102.24312101389839</c:v>
                </c:pt>
                <c:pt idx="74">
                  <c:v>106.28288720910346</c:v>
                </c:pt>
                <c:pt idx="75">
                  <c:v>104.76985069184479</c:v>
                </c:pt>
                <c:pt idx="76">
                  <c:v>103.10288542517702</c:v>
                </c:pt>
                <c:pt idx="77">
                  <c:v>110.617177804297</c:v>
                </c:pt>
                <c:pt idx="78">
                  <c:v>110.25950312662228</c:v>
                </c:pt>
                <c:pt idx="79">
                  <c:v>112.12247716488066</c:v>
                </c:pt>
                <c:pt idx="80">
                  <c:v>112.85384985408785</c:v>
                </c:pt>
                <c:pt idx="81">
                  <c:v>112.70521959212083</c:v>
                </c:pt>
                <c:pt idx="82">
                  <c:v>120.05310032267032</c:v>
                </c:pt>
                <c:pt idx="83">
                  <c:v>125.69703119691941</c:v>
                </c:pt>
                <c:pt idx="84">
                  <c:v>126.10175105106683</c:v>
                </c:pt>
              </c:numCache>
            </c:numRef>
          </c:val>
          <c:smooth val="0"/>
          <c:extLst>
            <c:ext xmlns:c16="http://schemas.microsoft.com/office/drawing/2014/chart" uri="{C3380CC4-5D6E-409C-BE32-E72D297353CC}">
              <c16:uniqueId val="{00000003-FBAC-4598-9FED-10226785B8A5}"/>
            </c:ext>
          </c:extLst>
        </c:ser>
        <c:ser>
          <c:idx val="1"/>
          <c:order val="1"/>
          <c:spPr>
            <a:ln w="12700">
              <a:solidFill>
                <a:srgbClr val="000000"/>
              </a:solidFill>
              <a:prstDash val="sysDash"/>
            </a:ln>
          </c:spPr>
          <c:marker>
            <c:symbol val="none"/>
          </c:marker>
          <c:cat>
            <c:multiLvlStrRef>
              <c:f>'Table 5'!$A$5:$B$89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5'!$Y$5:$Y$89</c:f>
              <c:numCache>
                <c:formatCode>0</c:formatCode>
                <c:ptCount val="85"/>
                <c:pt idx="0" formatCode="0.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formatCode="General">
                  <c:v>100</c:v>
                </c:pt>
                <c:pt idx="41" formatCode="General">
                  <c:v>100</c:v>
                </c:pt>
                <c:pt idx="42" formatCode="General">
                  <c:v>100</c:v>
                </c:pt>
                <c:pt idx="43" formatCode="General">
                  <c:v>100</c:v>
                </c:pt>
                <c:pt idx="44" formatCode="General">
                  <c:v>100</c:v>
                </c:pt>
                <c:pt idx="45" formatCode="General">
                  <c:v>100</c:v>
                </c:pt>
                <c:pt idx="46" formatCode="General">
                  <c:v>100</c:v>
                </c:pt>
                <c:pt idx="47" formatCode="General">
                  <c:v>100</c:v>
                </c:pt>
                <c:pt idx="48" formatCode="General">
                  <c:v>100</c:v>
                </c:pt>
                <c:pt idx="49" formatCode="General">
                  <c:v>100</c:v>
                </c:pt>
                <c:pt idx="50" formatCode="General">
                  <c:v>100</c:v>
                </c:pt>
                <c:pt idx="51" formatCode="General">
                  <c:v>100</c:v>
                </c:pt>
                <c:pt idx="52" formatCode="General">
                  <c:v>100</c:v>
                </c:pt>
                <c:pt idx="53" formatCode="General">
                  <c:v>100</c:v>
                </c:pt>
                <c:pt idx="54" formatCode="General">
                  <c:v>100</c:v>
                </c:pt>
                <c:pt idx="55" formatCode="General">
                  <c:v>100</c:v>
                </c:pt>
                <c:pt idx="56" formatCode="General">
                  <c:v>100</c:v>
                </c:pt>
                <c:pt idx="57" formatCode="General">
                  <c:v>100</c:v>
                </c:pt>
                <c:pt idx="58" formatCode="General">
                  <c:v>100</c:v>
                </c:pt>
                <c:pt idx="59" formatCode="General">
                  <c:v>100</c:v>
                </c:pt>
                <c:pt idx="60" formatCode="General">
                  <c:v>100</c:v>
                </c:pt>
                <c:pt idx="61" formatCode="General">
                  <c:v>100</c:v>
                </c:pt>
                <c:pt idx="62" formatCode="General">
                  <c:v>100</c:v>
                </c:pt>
                <c:pt idx="63" formatCode="General">
                  <c:v>100</c:v>
                </c:pt>
                <c:pt idx="64" formatCode="General">
                  <c:v>100</c:v>
                </c:pt>
                <c:pt idx="65" formatCode="General">
                  <c:v>100</c:v>
                </c:pt>
                <c:pt idx="66" formatCode="General">
                  <c:v>100</c:v>
                </c:pt>
                <c:pt idx="67" formatCode="General">
                  <c:v>100</c:v>
                </c:pt>
                <c:pt idx="68" formatCode="General">
                  <c:v>100</c:v>
                </c:pt>
                <c:pt idx="69" formatCode="General">
                  <c:v>100</c:v>
                </c:pt>
                <c:pt idx="70" formatCode="General">
                  <c:v>100</c:v>
                </c:pt>
                <c:pt idx="71" formatCode="General">
                  <c:v>100</c:v>
                </c:pt>
                <c:pt idx="72" formatCode="General">
                  <c:v>100</c:v>
                </c:pt>
                <c:pt idx="73" formatCode="General">
                  <c:v>100</c:v>
                </c:pt>
                <c:pt idx="74" formatCode="General">
                  <c:v>100</c:v>
                </c:pt>
                <c:pt idx="75" formatCode="General">
                  <c:v>100</c:v>
                </c:pt>
                <c:pt idx="76" formatCode="General">
                  <c:v>100</c:v>
                </c:pt>
                <c:pt idx="77" formatCode="General">
                  <c:v>100</c:v>
                </c:pt>
                <c:pt idx="78" formatCode="General">
                  <c:v>100</c:v>
                </c:pt>
                <c:pt idx="79" formatCode="General">
                  <c:v>100</c:v>
                </c:pt>
                <c:pt idx="80" formatCode="General">
                  <c:v>100</c:v>
                </c:pt>
                <c:pt idx="81" formatCode="General">
                  <c:v>100</c:v>
                </c:pt>
              </c:numCache>
            </c:numRef>
          </c:val>
          <c:smooth val="0"/>
          <c:extLst>
            <c:ext xmlns:c16="http://schemas.microsoft.com/office/drawing/2014/chart" uri="{C3380CC4-5D6E-409C-BE32-E72D297353CC}">
              <c16:uniqueId val="{00000004-FBAC-4598-9FED-10226785B8A5}"/>
            </c:ext>
          </c:extLst>
        </c:ser>
        <c:dLbls>
          <c:showLegendKey val="0"/>
          <c:showVal val="0"/>
          <c:showCatName val="0"/>
          <c:showSerName val="0"/>
          <c:showPercent val="0"/>
          <c:showBubbleSize val="0"/>
        </c:dLbls>
        <c:marker val="1"/>
        <c:smooth val="0"/>
        <c:axId val="844791576"/>
        <c:axId val="844796280"/>
      </c:lineChart>
      <c:catAx>
        <c:axId val="844791576"/>
        <c:scaling>
          <c:orientation val="minMax"/>
        </c:scaling>
        <c:delete val="0"/>
        <c:axPos val="b"/>
        <c:title>
          <c:tx>
            <c:rich>
              <a:bodyPr/>
              <a:lstStyle/>
              <a:p>
                <a:pPr>
                  <a:defRPr sz="1400" baseline="0">
                    <a:solidFill>
                      <a:srgbClr val="085A69"/>
                    </a:solidFill>
                  </a:defRPr>
                </a:pPr>
                <a:r>
                  <a:rPr lang="en-GB" sz="1400" baseline="0">
                    <a:solidFill>
                      <a:srgbClr val="085A69"/>
                    </a:solidFill>
                  </a:rPr>
                  <a:t>Quarter / Year</a:t>
                </a:r>
              </a:p>
            </c:rich>
          </c:tx>
          <c:layout>
            <c:manualLayout>
              <c:xMode val="edge"/>
              <c:yMode val="edge"/>
              <c:x val="0.46209016393443592"/>
              <c:y val="0.94662480376766089"/>
            </c:manualLayout>
          </c:layout>
          <c:overlay val="0"/>
          <c:spPr>
            <a:noFill/>
            <a:ln w="25400">
              <a:noFill/>
            </a:ln>
          </c:spPr>
        </c:title>
        <c:numFmt formatCode="General" sourceLinked="1"/>
        <c:majorTickMark val="out"/>
        <c:minorTickMark val="none"/>
        <c:tickLblPos val="nextTo"/>
        <c:txPr>
          <a:bodyPr rot="5400000" vert="horz"/>
          <a:lstStyle/>
          <a:p>
            <a:pPr>
              <a:defRPr>
                <a:solidFill>
                  <a:srgbClr val="085A69"/>
                </a:solidFill>
              </a:defRPr>
            </a:pPr>
            <a:endParaRPr lang="en-US"/>
          </a:p>
        </c:txPr>
        <c:crossAx val="844796280"/>
        <c:crosses val="autoZero"/>
        <c:auto val="1"/>
        <c:lblAlgn val="ctr"/>
        <c:lblOffset val="100"/>
        <c:noMultiLvlLbl val="0"/>
      </c:catAx>
      <c:valAx>
        <c:axId val="844796280"/>
        <c:scaling>
          <c:orientation val="minMax"/>
          <c:max val="140"/>
          <c:min val="40"/>
        </c:scaling>
        <c:delete val="0"/>
        <c:axPos val="l"/>
        <c:title>
          <c:tx>
            <c:rich>
              <a:bodyPr/>
              <a:lstStyle/>
              <a:p>
                <a:pPr>
                  <a:defRPr sz="1400" baseline="0">
                    <a:solidFill>
                      <a:srgbClr val="085A69"/>
                    </a:solidFill>
                  </a:defRPr>
                </a:pPr>
                <a:r>
                  <a:rPr lang="en-GB" sz="1400" baseline="0">
                    <a:solidFill>
                      <a:srgbClr val="085A69"/>
                    </a:solidFill>
                  </a:rPr>
                  <a:t>Northern Ireland House Price Index</a:t>
                </a:r>
              </a:p>
            </c:rich>
          </c:tx>
          <c:layout>
            <c:manualLayout>
              <c:xMode val="edge"/>
              <c:yMode val="edge"/>
              <c:x val="0"/>
              <c:y val="0.15384615384615918"/>
            </c:manualLayout>
          </c:layout>
          <c:overlay val="0"/>
          <c:spPr>
            <a:noFill/>
            <a:ln w="25400">
              <a:noFill/>
            </a:ln>
          </c:spPr>
        </c:title>
        <c:numFmt formatCode="0" sourceLinked="0"/>
        <c:majorTickMark val="out"/>
        <c:minorTickMark val="none"/>
        <c:tickLblPos val="nextTo"/>
        <c:txPr>
          <a:bodyPr rot="0" vert="horz"/>
          <a:lstStyle/>
          <a:p>
            <a:pPr>
              <a:defRPr>
                <a:solidFill>
                  <a:srgbClr val="085A69"/>
                </a:solidFill>
              </a:defRPr>
            </a:pPr>
            <a:endParaRPr lang="en-US"/>
          </a:p>
        </c:txPr>
        <c:crossAx val="844791576"/>
        <c:crosses val="autoZero"/>
        <c:crossBetween val="between"/>
      </c:valAx>
    </c:plotArea>
    <c:plotVisOnly val="0"/>
    <c:dispBlanksAs val="gap"/>
    <c:showDLblsOverMax val="0"/>
  </c:chart>
  <c:txPr>
    <a:bodyPr/>
    <a:lstStyle/>
    <a:p>
      <a:pPr>
        <a:defRPr sz="1000" b="1" i="0" u="none" strike="noStrike" baseline="0">
          <a:solidFill>
            <a:srgbClr val="0893A2"/>
          </a:solidFill>
          <a:latin typeface="Calibri"/>
          <a:ea typeface="Calibri"/>
          <a:cs typeface="Calibri"/>
        </a:defRPr>
      </a:pPr>
      <a:endParaRPr lang="en-US"/>
    </a:p>
  </c:txPr>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04955409607902E-2"/>
          <c:y val="5.2349389626279282E-2"/>
          <c:w val="0.88934426229509445"/>
          <c:h val="0.77930091771858889"/>
        </c:manualLayout>
      </c:layout>
      <c:lineChart>
        <c:grouping val="standard"/>
        <c:varyColors val="0"/>
        <c:ser>
          <c:idx val="0"/>
          <c:order val="0"/>
          <c:tx>
            <c:strRef>
              <c:f>'Table 6'!$C$4</c:f>
              <c:strCache>
                <c:ptCount val="1"/>
                <c:pt idx="0">
                  <c:v>Urban Areas HPI</c:v>
                </c:pt>
              </c:strCache>
            </c:strRef>
          </c:tx>
          <c:spPr>
            <a:ln>
              <a:solidFill>
                <a:srgbClr val="085A69"/>
              </a:solidFill>
            </a:ln>
          </c:spPr>
          <c:marker>
            <c:spPr>
              <a:solidFill>
                <a:srgbClr val="085A69"/>
              </a:solidFill>
              <a:ln>
                <a:solidFill>
                  <a:srgbClr val="085A69"/>
                </a:solidFill>
              </a:ln>
            </c:spPr>
          </c:marker>
          <c:dLbls>
            <c:dLbl>
              <c:idx val="0"/>
              <c:layout>
                <c:manualLayout>
                  <c:x val="0.57219356291182411"/>
                  <c:y val="-0.23688917445928909"/>
                </c:manualLayout>
              </c:layout>
              <c:tx>
                <c:rich>
                  <a:bodyPr/>
                  <a:lstStyle/>
                  <a:p>
                    <a:r>
                      <a:rPr lang="en-US" baseline="0">
                        <a:latin typeface="Cambria" pitchFamily="18" charset="0"/>
                        <a:cs typeface="Arial" pitchFamily="34" charset="0"/>
                      </a:rPr>
                      <a:t>Q</a:t>
                    </a:r>
                    <a:r>
                      <a:rPr lang="en-US"/>
                      <a:t>uarter 1, 2023 = 100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72E4-43DD-832A-85DEC15B6707}"/>
                </c:ext>
              </c:extLst>
            </c:dLbl>
            <c:dLbl>
              <c:idx val="10"/>
              <c:tx>
                <c:rich>
                  <a:bodyPr/>
                  <a:lstStyle/>
                  <a:p>
                    <a:r>
                      <a:rPr lang="en-US" baseline="0">
                        <a:latin typeface="Cambria" pitchFamily="18" charset="0"/>
                      </a:rPr>
                      <a:t>Q</a:t>
                    </a:r>
                    <a:r>
                      <a:rPr lang="en-US"/>
                      <a:t>uarter 3, 2007: 132.8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72E4-43DD-832A-85DEC15B6707}"/>
                </c:ext>
              </c:extLst>
            </c:dLbl>
            <c:dLbl>
              <c:idx val="28"/>
              <c:layout>
                <c:manualLayout>
                  <c:x val="0.40022916819406046"/>
                  <c:y val="-0.48744957381314136"/>
                </c:manualLayout>
              </c:layout>
              <c:tx>
                <c:rich>
                  <a:bodyPr/>
                  <a:lstStyle/>
                  <a:p>
                    <a:r>
                      <a:rPr lang="en-US" baseline="0">
                        <a:latin typeface="Cambria" pitchFamily="18" charset="0"/>
                      </a:rPr>
                      <a:t>Q</a:t>
                    </a:r>
                    <a:r>
                      <a:rPr lang="en-US"/>
                      <a:t>uarter 1, 2026: 122.1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2E4-43DD-832A-85DEC15B6707}"/>
                </c:ext>
              </c:extLst>
            </c:dLbl>
            <c:spPr>
              <a:noFill/>
              <a:ln>
                <a:noFill/>
              </a:ln>
              <a:effectLst/>
            </c:spPr>
            <c:txPr>
              <a:bodyPr wrap="square" lIns="38100" tIns="19050" rIns="38100" bIns="19050" anchor="ctr">
                <a:spAutoFit/>
              </a:bodyPr>
              <a:lstStyle/>
              <a:p>
                <a:pPr>
                  <a:defRPr sz="1200" b="0" baseline="0">
                    <a:solidFill>
                      <a:sysClr val="windowText" lastClr="000000"/>
                    </a:solidFill>
                    <a:latin typeface="Calibri" panose="020F050202020403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'Table 6'!$A$5:$B$89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6'!$C$5:$C$89</c:f>
              <c:numCache>
                <c:formatCode>0.0</c:formatCode>
                <c:ptCount val="85"/>
                <c:pt idx="0">
                  <c:v>66.195097764993733</c:v>
                </c:pt>
                <c:pt idx="1">
                  <c:v>68.216013150248628</c:v>
                </c:pt>
                <c:pt idx="2">
                  <c:v>72.633319455247459</c:v>
                </c:pt>
                <c:pt idx="3">
                  <c:v>75.056430721911866</c:v>
                </c:pt>
                <c:pt idx="4">
                  <c:v>77.222792732446251</c:v>
                </c:pt>
                <c:pt idx="5">
                  <c:v>85.157533471365497</c:v>
                </c:pt>
                <c:pt idx="6">
                  <c:v>95.185064077521915</c:v>
                </c:pt>
                <c:pt idx="7">
                  <c:v>107.01128024384803</c:v>
                </c:pt>
                <c:pt idx="8">
                  <c:v>118.38706348019777</c:v>
                </c:pt>
                <c:pt idx="9">
                  <c:v>128.45091443941752</c:v>
                </c:pt>
                <c:pt idx="10">
                  <c:v>132.76596013178258</c:v>
                </c:pt>
                <c:pt idx="11">
                  <c:v>126.34223923033612</c:v>
                </c:pt>
                <c:pt idx="12">
                  <c:v>117.04050292735214</c:v>
                </c:pt>
                <c:pt idx="13">
                  <c:v>109.77090138230572</c:v>
                </c:pt>
                <c:pt idx="14">
                  <c:v>99.965377698990793</c:v>
                </c:pt>
                <c:pt idx="15">
                  <c:v>90.17990473279751</c:v>
                </c:pt>
                <c:pt idx="16">
                  <c:v>83.171262485560973</c:v>
                </c:pt>
                <c:pt idx="17">
                  <c:v>83.93271341035674</c:v>
                </c:pt>
                <c:pt idx="18">
                  <c:v>84.449997413753636</c:v>
                </c:pt>
                <c:pt idx="19">
                  <c:v>83.998928405345055</c:v>
                </c:pt>
                <c:pt idx="20">
                  <c:v>80.137392641531591</c:v>
                </c:pt>
                <c:pt idx="21">
                  <c:v>79.360823551962653</c:v>
                </c:pt>
                <c:pt idx="22">
                  <c:v>77.900081255752184</c:v>
                </c:pt>
                <c:pt idx="23">
                  <c:v>73.009164400229963</c:v>
                </c:pt>
                <c:pt idx="24">
                  <c:v>69.263742665797906</c:v>
                </c:pt>
                <c:pt idx="25">
                  <c:v>68.518704115941958</c:v>
                </c:pt>
                <c:pt idx="26">
                  <c:v>67.247417848392587</c:v>
                </c:pt>
                <c:pt idx="27">
                  <c:v>65.272453140929869</c:v>
                </c:pt>
                <c:pt idx="28">
                  <c:v>60.963762118183098</c:v>
                </c:pt>
                <c:pt idx="29">
                  <c:v>61.321690923067905</c:v>
                </c:pt>
                <c:pt idx="30">
                  <c:v>59.83308125509518</c:v>
                </c:pt>
                <c:pt idx="31">
                  <c:v>58.264105513310149</c:v>
                </c:pt>
                <c:pt idx="32">
                  <c:v>56.844834674704117</c:v>
                </c:pt>
                <c:pt idx="33">
                  <c:v>57.844531851999861</c:v>
                </c:pt>
                <c:pt idx="34">
                  <c:v>59.121484240334333</c:v>
                </c:pt>
                <c:pt idx="35">
                  <c:v>59.766744387779504</c:v>
                </c:pt>
                <c:pt idx="36">
                  <c:v>60.828873398308758</c:v>
                </c:pt>
                <c:pt idx="37">
                  <c:v>62.789115143366779</c:v>
                </c:pt>
                <c:pt idx="38">
                  <c:v>64.235666221391028</c:v>
                </c:pt>
                <c:pt idx="39">
                  <c:v>65.20905094614055</c:v>
                </c:pt>
                <c:pt idx="40">
                  <c:v>65.339188968969282</c:v>
                </c:pt>
                <c:pt idx="41">
                  <c:v>67.32904997643594</c:v>
                </c:pt>
                <c:pt idx="42">
                  <c:v>69.410363266647906</c:v>
                </c:pt>
                <c:pt idx="43">
                  <c:v>69.886186693591384</c:v>
                </c:pt>
                <c:pt idx="44">
                  <c:v>69.608239903443462</c:v>
                </c:pt>
                <c:pt idx="45">
                  <c:v>72.687463164880683</c:v>
                </c:pt>
                <c:pt idx="46">
                  <c:v>73.312538110094664</c:v>
                </c:pt>
                <c:pt idx="47">
                  <c:v>73.437774876194766</c:v>
                </c:pt>
                <c:pt idx="48">
                  <c:v>73.123430404021377</c:v>
                </c:pt>
                <c:pt idx="49">
                  <c:v>74.666593535198118</c:v>
                </c:pt>
                <c:pt idx="50">
                  <c:v>75.758436742349261</c:v>
                </c:pt>
                <c:pt idx="51">
                  <c:v>76.01942011462279</c:v>
                </c:pt>
                <c:pt idx="52">
                  <c:v>76.350766489824693</c:v>
                </c:pt>
                <c:pt idx="53">
                  <c:v>77.616161023813305</c:v>
                </c:pt>
                <c:pt idx="54">
                  <c:v>79.217847858669117</c:v>
                </c:pt>
                <c:pt idx="55">
                  <c:v>80.362525762745889</c:v>
                </c:pt>
                <c:pt idx="56">
                  <c:v>79.613830705152495</c:v>
                </c:pt>
                <c:pt idx="57">
                  <c:v>80.367500201958947</c:v>
                </c:pt>
                <c:pt idx="58">
                  <c:v>82.052971989508137</c:v>
                </c:pt>
                <c:pt idx="59">
                  <c:v>82.270002790254992</c:v>
                </c:pt>
                <c:pt idx="60">
                  <c:v>82.711646467331818</c:v>
                </c:pt>
                <c:pt idx="61">
                  <c:v>82.909609286904768</c:v>
                </c:pt>
                <c:pt idx="62">
                  <c:v>84.529152879621066</c:v>
                </c:pt>
                <c:pt idx="63">
                  <c:v>86.646797221932331</c:v>
                </c:pt>
                <c:pt idx="64">
                  <c:v>87.605251495603113</c:v>
                </c:pt>
                <c:pt idx="65">
                  <c:v>90.544356990586977</c:v>
                </c:pt>
                <c:pt idx="66">
                  <c:v>93.367295771503535</c:v>
                </c:pt>
                <c:pt idx="67">
                  <c:v>92.966760291047905</c:v>
                </c:pt>
                <c:pt idx="68">
                  <c:v>95.845261729067076</c:v>
                </c:pt>
                <c:pt idx="69">
                  <c:v>98.929037099291634</c:v>
                </c:pt>
                <c:pt idx="70">
                  <c:v>102.65245093338488</c:v>
                </c:pt>
                <c:pt idx="71">
                  <c:v>102.12597979005666</c:v>
                </c:pt>
                <c:pt idx="72">
                  <c:v>100</c:v>
                </c:pt>
                <c:pt idx="73">
                  <c:v>101.18044658601697</c:v>
                </c:pt>
                <c:pt idx="74">
                  <c:v>104.42468949165351</c:v>
                </c:pt>
                <c:pt idx="75">
                  <c:v>103.58654694276046</c:v>
                </c:pt>
                <c:pt idx="76">
                  <c:v>104.23949237923395</c:v>
                </c:pt>
                <c:pt idx="77">
                  <c:v>107.86814674651872</c:v>
                </c:pt>
                <c:pt idx="78">
                  <c:v>111.29595118206717</c:v>
                </c:pt>
                <c:pt idx="79">
                  <c:v>112.48707601889407</c:v>
                </c:pt>
                <c:pt idx="80">
                  <c:v>113.83484252020554</c:v>
                </c:pt>
                <c:pt idx="81">
                  <c:v>114.43669794436839</c:v>
                </c:pt>
                <c:pt idx="82">
                  <c:v>119.19704805968583</c:v>
                </c:pt>
                <c:pt idx="83">
                  <c:v>120.0093294576529</c:v>
                </c:pt>
                <c:pt idx="84">
                  <c:v>122.1329024725168</c:v>
                </c:pt>
              </c:numCache>
            </c:numRef>
          </c:val>
          <c:smooth val="0"/>
          <c:extLst>
            <c:ext xmlns:c16="http://schemas.microsoft.com/office/drawing/2014/chart" uri="{C3380CC4-5D6E-409C-BE32-E72D297353CC}">
              <c16:uniqueId val="{00000003-72E4-43DD-832A-85DEC15B6707}"/>
            </c:ext>
          </c:extLst>
        </c:ser>
        <c:ser>
          <c:idx val="1"/>
          <c:order val="1"/>
          <c:spPr>
            <a:ln w="12700">
              <a:solidFill>
                <a:srgbClr val="000000"/>
              </a:solidFill>
              <a:prstDash val="sysDash"/>
            </a:ln>
          </c:spPr>
          <c:marker>
            <c:symbol val="none"/>
          </c:marker>
          <c:cat>
            <c:multiLvlStrRef>
              <c:f>'Table 6'!$A$5:$B$89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6'!$G$5:$G$89</c:f>
              <c:numCache>
                <c:formatCode>0</c:formatCode>
                <c:ptCount val="8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numCache>
            </c:numRef>
          </c:val>
          <c:smooth val="0"/>
          <c:extLst>
            <c:ext xmlns:c16="http://schemas.microsoft.com/office/drawing/2014/chart" uri="{C3380CC4-5D6E-409C-BE32-E72D297353CC}">
              <c16:uniqueId val="{00000004-72E4-43DD-832A-85DEC15B6707}"/>
            </c:ext>
          </c:extLst>
        </c:ser>
        <c:dLbls>
          <c:showLegendKey val="0"/>
          <c:showVal val="0"/>
          <c:showCatName val="0"/>
          <c:showSerName val="0"/>
          <c:showPercent val="0"/>
          <c:showBubbleSize val="0"/>
        </c:dLbls>
        <c:marker val="1"/>
        <c:smooth val="0"/>
        <c:axId val="844789616"/>
        <c:axId val="844792360"/>
      </c:lineChart>
      <c:catAx>
        <c:axId val="844789616"/>
        <c:scaling>
          <c:orientation val="minMax"/>
        </c:scaling>
        <c:delete val="0"/>
        <c:axPos val="b"/>
        <c:title>
          <c:tx>
            <c:rich>
              <a:bodyPr/>
              <a:lstStyle/>
              <a:p>
                <a:pPr>
                  <a:defRPr sz="1400" baseline="0">
                    <a:solidFill>
                      <a:srgbClr val="085A69"/>
                    </a:solidFill>
                  </a:defRPr>
                </a:pPr>
                <a:r>
                  <a:rPr lang="en-GB" sz="1400" baseline="0">
                    <a:solidFill>
                      <a:srgbClr val="085A69"/>
                    </a:solidFill>
                  </a:rPr>
                  <a:t>Quarter / Year</a:t>
                </a:r>
              </a:p>
            </c:rich>
          </c:tx>
          <c:layout>
            <c:manualLayout>
              <c:xMode val="edge"/>
              <c:yMode val="edge"/>
              <c:x val="0.46209016393443453"/>
              <c:y val="0.94662480376766089"/>
            </c:manualLayout>
          </c:layout>
          <c:overlay val="0"/>
          <c:spPr>
            <a:noFill/>
            <a:ln w="25400">
              <a:noFill/>
            </a:ln>
          </c:spPr>
        </c:title>
        <c:numFmt formatCode="General" sourceLinked="1"/>
        <c:majorTickMark val="out"/>
        <c:minorTickMark val="none"/>
        <c:tickLblPos val="nextTo"/>
        <c:txPr>
          <a:bodyPr rot="5400000" vert="horz"/>
          <a:lstStyle/>
          <a:p>
            <a:pPr>
              <a:defRPr>
                <a:solidFill>
                  <a:srgbClr val="085A69"/>
                </a:solidFill>
              </a:defRPr>
            </a:pPr>
            <a:endParaRPr lang="en-US"/>
          </a:p>
        </c:txPr>
        <c:crossAx val="844792360"/>
        <c:crosses val="autoZero"/>
        <c:auto val="1"/>
        <c:lblAlgn val="ctr"/>
        <c:lblOffset val="100"/>
        <c:noMultiLvlLbl val="0"/>
      </c:catAx>
      <c:valAx>
        <c:axId val="844792360"/>
        <c:scaling>
          <c:orientation val="minMax"/>
          <c:max val="140"/>
          <c:min val="40"/>
        </c:scaling>
        <c:delete val="0"/>
        <c:axPos val="l"/>
        <c:title>
          <c:tx>
            <c:rich>
              <a:bodyPr/>
              <a:lstStyle/>
              <a:p>
                <a:pPr>
                  <a:defRPr sz="1400">
                    <a:solidFill>
                      <a:srgbClr val="085A69"/>
                    </a:solidFill>
                  </a:defRPr>
                </a:pPr>
                <a:r>
                  <a:rPr lang="en-GB" sz="1400">
                    <a:solidFill>
                      <a:srgbClr val="085A69"/>
                    </a:solidFill>
                  </a:rPr>
                  <a:t>Northern Ireland House Price Index</a:t>
                </a:r>
              </a:p>
            </c:rich>
          </c:tx>
          <c:layout>
            <c:manualLayout>
              <c:xMode val="edge"/>
              <c:yMode val="edge"/>
              <c:x val="0"/>
              <c:y val="0.15384615384615846"/>
            </c:manualLayout>
          </c:layout>
          <c:overlay val="0"/>
          <c:spPr>
            <a:noFill/>
            <a:ln w="25400">
              <a:noFill/>
            </a:ln>
          </c:spPr>
        </c:title>
        <c:numFmt formatCode="0" sourceLinked="0"/>
        <c:majorTickMark val="out"/>
        <c:minorTickMark val="none"/>
        <c:tickLblPos val="nextTo"/>
        <c:txPr>
          <a:bodyPr rot="0" vert="horz"/>
          <a:lstStyle/>
          <a:p>
            <a:pPr>
              <a:defRPr>
                <a:solidFill>
                  <a:srgbClr val="085A69"/>
                </a:solidFill>
              </a:defRPr>
            </a:pPr>
            <a:endParaRPr lang="en-US"/>
          </a:p>
        </c:txPr>
        <c:crossAx val="844789616"/>
        <c:crosses val="autoZero"/>
        <c:crossBetween val="between"/>
        <c:majorUnit val="15"/>
      </c:valAx>
    </c:plotArea>
    <c:plotVisOnly val="0"/>
    <c:dispBlanksAs val="gap"/>
    <c:showDLblsOverMax val="0"/>
  </c:chart>
  <c:txPr>
    <a:bodyPr/>
    <a:lstStyle/>
    <a:p>
      <a:pPr>
        <a:defRPr sz="1000" b="1" i="0" u="none" strike="noStrike" baseline="0">
          <a:solidFill>
            <a:srgbClr val="0893A2"/>
          </a:solidFill>
          <a:latin typeface="Cambria" pitchFamily="18" charset="0"/>
          <a:ea typeface="Calibri"/>
          <a:cs typeface="Calibri"/>
        </a:defRPr>
      </a:pPr>
      <a:endParaRPr lang="en-US"/>
    </a:p>
  </c:txPr>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09059621539108E-2"/>
          <c:y val="4.6061045789541177E-2"/>
          <c:w val="0.88934426229509456"/>
          <c:h val="0.79816594922880313"/>
        </c:manualLayout>
      </c:layout>
      <c:lineChart>
        <c:grouping val="standard"/>
        <c:varyColors val="0"/>
        <c:ser>
          <c:idx val="0"/>
          <c:order val="0"/>
          <c:tx>
            <c:strRef>
              <c:f>'Table 6'!$E$4</c:f>
              <c:strCache>
                <c:ptCount val="1"/>
                <c:pt idx="0">
                  <c:v>Rural Areas HPI</c:v>
                </c:pt>
              </c:strCache>
            </c:strRef>
          </c:tx>
          <c:spPr>
            <a:ln>
              <a:solidFill>
                <a:srgbClr val="085A69"/>
              </a:solidFill>
            </a:ln>
          </c:spPr>
          <c:marker>
            <c:spPr>
              <a:solidFill>
                <a:srgbClr val="085A69"/>
              </a:solidFill>
              <a:ln>
                <a:solidFill>
                  <a:srgbClr val="085A69"/>
                </a:solidFill>
              </a:ln>
            </c:spPr>
          </c:marker>
          <c:dLbls>
            <c:dLbl>
              <c:idx val="0"/>
              <c:layout>
                <c:manualLayout>
                  <c:x val="0.73498705530938668"/>
                  <c:y val="2.5117708146326863E-2"/>
                </c:manualLayout>
              </c:layout>
              <c:tx>
                <c:rich>
                  <a:bodyPr/>
                  <a:lstStyle/>
                  <a:p>
                    <a:r>
                      <a:rPr lang="en-US" baseline="0">
                        <a:latin typeface="Cambria" pitchFamily="18" charset="0"/>
                        <a:cs typeface="Arial" pitchFamily="34" charset="0"/>
                      </a:rPr>
                      <a:t>Q</a:t>
                    </a:r>
                    <a:r>
                      <a:rPr lang="en-US"/>
                      <a:t>uarter 1, 2015 = 100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D75-414B-81AF-B2230D61704C}"/>
                </c:ext>
              </c:extLst>
            </c:dLbl>
            <c:dLbl>
              <c:idx val="10"/>
              <c:tx>
                <c:rich>
                  <a:bodyPr/>
                  <a:lstStyle/>
                  <a:p>
                    <a:r>
                      <a:rPr lang="en-US" baseline="0">
                        <a:latin typeface="Cambria" pitchFamily="18" charset="0"/>
                      </a:rPr>
                      <a:t>Q</a:t>
                    </a:r>
                    <a:r>
                      <a:rPr lang="en-US"/>
                      <a:t>uarter 3, 2007: 126.7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D75-414B-81AF-B2230D61704C}"/>
                </c:ext>
              </c:extLst>
            </c:dLbl>
            <c:dLbl>
              <c:idx val="28"/>
              <c:layout>
                <c:manualLayout>
                  <c:x val="0.40293063958759617"/>
                  <c:y val="-0.50185362318077331"/>
                </c:manualLayout>
              </c:layout>
              <c:tx>
                <c:rich>
                  <a:bodyPr/>
                  <a:lstStyle/>
                  <a:p>
                    <a:r>
                      <a:rPr lang="en-US" baseline="0">
                        <a:latin typeface="Cambria" pitchFamily="18" charset="0"/>
                      </a:rPr>
                      <a:t>Q</a:t>
                    </a:r>
                    <a:r>
                      <a:rPr lang="en-US"/>
                      <a:t>uarter 1, 2026: 121.2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D75-414B-81AF-B2230D61704C}"/>
                </c:ext>
              </c:extLst>
            </c:dLbl>
            <c:spPr>
              <a:noFill/>
              <a:ln>
                <a:noFill/>
              </a:ln>
              <a:effectLst/>
            </c:spPr>
            <c:txPr>
              <a:bodyPr/>
              <a:lstStyle/>
              <a:p>
                <a:pPr>
                  <a:defRPr sz="1200" baseline="0">
                    <a:latin typeface="Calibri" panose="020F0502020204030204" pitchFamily="34" charset="0"/>
                    <a:cs typeface="Arial"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'Table 6'!$A$5:$B$89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6'!$E$5:$E$89</c:f>
              <c:numCache>
                <c:formatCode>0.0</c:formatCode>
                <c:ptCount val="85"/>
                <c:pt idx="0">
                  <c:v>62.970352462652443</c:v>
                </c:pt>
                <c:pt idx="1">
                  <c:v>66.340658223354737</c:v>
                </c:pt>
                <c:pt idx="2">
                  <c:v>70.353531350892752</c:v>
                </c:pt>
                <c:pt idx="3">
                  <c:v>73.075600505034842</c:v>
                </c:pt>
                <c:pt idx="4">
                  <c:v>75.059666250533922</c:v>
                </c:pt>
                <c:pt idx="5">
                  <c:v>80.873373879856004</c:v>
                </c:pt>
                <c:pt idx="6">
                  <c:v>89.676892410338809</c:v>
                </c:pt>
                <c:pt idx="7">
                  <c:v>99.471662711331206</c:v>
                </c:pt>
                <c:pt idx="8">
                  <c:v>110.02759399483296</c:v>
                </c:pt>
                <c:pt idx="9">
                  <c:v>121.24940000893305</c:v>
                </c:pt>
                <c:pt idx="10">
                  <c:v>126.67700155759975</c:v>
                </c:pt>
                <c:pt idx="11">
                  <c:v>121.55201908673598</c:v>
                </c:pt>
                <c:pt idx="12">
                  <c:v>112.32000302501517</c:v>
                </c:pt>
                <c:pt idx="13">
                  <c:v>104.92557302608461</c:v>
                </c:pt>
                <c:pt idx="14">
                  <c:v>93.093907402490245</c:v>
                </c:pt>
                <c:pt idx="15">
                  <c:v>88.555122463370992</c:v>
                </c:pt>
                <c:pt idx="16">
                  <c:v>78.188011745957482</c:v>
                </c:pt>
                <c:pt idx="17">
                  <c:v>78.933205969878756</c:v>
                </c:pt>
                <c:pt idx="18">
                  <c:v>78.467696649528847</c:v>
                </c:pt>
                <c:pt idx="19">
                  <c:v>79.755397233648239</c:v>
                </c:pt>
                <c:pt idx="20">
                  <c:v>76.545973470444622</c:v>
                </c:pt>
                <c:pt idx="21">
                  <c:v>76.065657135840922</c:v>
                </c:pt>
                <c:pt idx="22">
                  <c:v>74.919934707547725</c:v>
                </c:pt>
                <c:pt idx="23">
                  <c:v>71.552667041574793</c:v>
                </c:pt>
                <c:pt idx="24">
                  <c:v>69.758161030244921</c:v>
                </c:pt>
                <c:pt idx="25">
                  <c:v>67.680116717319024</c:v>
                </c:pt>
                <c:pt idx="26">
                  <c:v>66.729558871178554</c:v>
                </c:pt>
                <c:pt idx="27">
                  <c:v>65.086460115850869</c:v>
                </c:pt>
                <c:pt idx="28">
                  <c:v>61.289314556304163</c:v>
                </c:pt>
                <c:pt idx="29">
                  <c:v>60.898815882981758</c:v>
                </c:pt>
                <c:pt idx="30">
                  <c:v>58.649249286564057</c:v>
                </c:pt>
                <c:pt idx="31">
                  <c:v>57.630952710757853</c:v>
                </c:pt>
                <c:pt idx="32">
                  <c:v>56.686831755086189</c:v>
                </c:pt>
                <c:pt idx="33">
                  <c:v>57.875530102468353</c:v>
                </c:pt>
                <c:pt idx="34">
                  <c:v>58.595464462156066</c:v>
                </c:pt>
                <c:pt idx="35">
                  <c:v>58.39185553672548</c:v>
                </c:pt>
                <c:pt idx="36">
                  <c:v>59.172069055608809</c:v>
                </c:pt>
                <c:pt idx="37">
                  <c:v>61.341672420458323</c:v>
                </c:pt>
                <c:pt idx="38">
                  <c:v>61.944711457344468</c:v>
                </c:pt>
                <c:pt idx="39">
                  <c:v>62.841537560889606</c:v>
                </c:pt>
                <c:pt idx="40">
                  <c:v>62.901248846158623</c:v>
                </c:pt>
                <c:pt idx="41">
                  <c:v>64.861591252472422</c:v>
                </c:pt>
                <c:pt idx="42">
                  <c:v>66.537598148518526</c:v>
                </c:pt>
                <c:pt idx="43">
                  <c:v>67.475793826241855</c:v>
                </c:pt>
                <c:pt idx="44">
                  <c:v>68.392658430837628</c:v>
                </c:pt>
                <c:pt idx="45">
                  <c:v>69.661109440243706</c:v>
                </c:pt>
                <c:pt idx="46">
                  <c:v>71.117729522720296</c:v>
                </c:pt>
                <c:pt idx="47">
                  <c:v>71.475577724277017</c:v>
                </c:pt>
                <c:pt idx="48">
                  <c:v>71.707307478399201</c:v>
                </c:pt>
                <c:pt idx="49">
                  <c:v>72.73343277928889</c:v>
                </c:pt>
                <c:pt idx="50">
                  <c:v>73.473863064894417</c:v>
                </c:pt>
                <c:pt idx="51">
                  <c:v>74.291045545134352</c:v>
                </c:pt>
                <c:pt idx="52">
                  <c:v>74.868933699589448</c:v>
                </c:pt>
                <c:pt idx="53">
                  <c:v>75.392091208645653</c:v>
                </c:pt>
                <c:pt idx="54">
                  <c:v>76.543662885140492</c:v>
                </c:pt>
                <c:pt idx="55">
                  <c:v>78.049472644190971</c:v>
                </c:pt>
                <c:pt idx="56">
                  <c:v>77.209879900988739</c:v>
                </c:pt>
                <c:pt idx="57">
                  <c:v>78.413408410954148</c:v>
                </c:pt>
                <c:pt idx="58">
                  <c:v>80.03176944066746</c:v>
                </c:pt>
                <c:pt idx="59">
                  <c:v>80.110748117990553</c:v>
                </c:pt>
                <c:pt idx="60">
                  <c:v>80.264202899869346</c:v>
                </c:pt>
                <c:pt idx="61">
                  <c:v>80.022855717772885</c:v>
                </c:pt>
                <c:pt idx="62">
                  <c:v>81.845324664589242</c:v>
                </c:pt>
                <c:pt idx="63">
                  <c:v>84.196436782564604</c:v>
                </c:pt>
                <c:pt idx="64">
                  <c:v>85.084798642551618</c:v>
                </c:pt>
                <c:pt idx="65">
                  <c:v>88.37716253912879</c:v>
                </c:pt>
                <c:pt idx="66">
                  <c:v>91.064102011731336</c:v>
                </c:pt>
                <c:pt idx="67">
                  <c:v>91.895456468904612</c:v>
                </c:pt>
                <c:pt idx="68">
                  <c:v>94.514296732430125</c:v>
                </c:pt>
                <c:pt idx="69">
                  <c:v>97.840192639327981</c:v>
                </c:pt>
                <c:pt idx="70">
                  <c:v>101.76928867176061</c:v>
                </c:pt>
                <c:pt idx="71">
                  <c:v>101.7015518334246</c:v>
                </c:pt>
                <c:pt idx="72">
                  <c:v>100</c:v>
                </c:pt>
                <c:pt idx="73">
                  <c:v>101.59620901019075</c:v>
                </c:pt>
                <c:pt idx="74">
                  <c:v>104.55184720022505</c:v>
                </c:pt>
                <c:pt idx="75">
                  <c:v>103.26273933667862</c:v>
                </c:pt>
                <c:pt idx="76">
                  <c:v>103.57173241495816</c:v>
                </c:pt>
                <c:pt idx="77">
                  <c:v>108.23662631730724</c:v>
                </c:pt>
                <c:pt idx="78">
                  <c:v>110.50010751623711</c:v>
                </c:pt>
                <c:pt idx="79">
                  <c:v>111.50663046035807</c:v>
                </c:pt>
                <c:pt idx="80">
                  <c:v>112.43724638214907</c:v>
                </c:pt>
                <c:pt idx="81">
                  <c:v>113.3816313267823</c:v>
                </c:pt>
                <c:pt idx="82">
                  <c:v>117.9008760041602</c:v>
                </c:pt>
                <c:pt idx="83">
                  <c:v>120.28547456536047</c:v>
                </c:pt>
                <c:pt idx="84">
                  <c:v>121.19953873692855</c:v>
                </c:pt>
              </c:numCache>
            </c:numRef>
          </c:val>
          <c:smooth val="0"/>
          <c:extLst>
            <c:ext xmlns:c16="http://schemas.microsoft.com/office/drawing/2014/chart" uri="{C3380CC4-5D6E-409C-BE32-E72D297353CC}">
              <c16:uniqueId val="{00000003-ED75-414B-81AF-B2230D61704C}"/>
            </c:ext>
          </c:extLst>
        </c:ser>
        <c:ser>
          <c:idx val="1"/>
          <c:order val="1"/>
          <c:spPr>
            <a:ln w="12700">
              <a:solidFill>
                <a:srgbClr val="000000"/>
              </a:solidFill>
              <a:prstDash val="sysDash"/>
            </a:ln>
          </c:spPr>
          <c:marker>
            <c:symbol val="none"/>
          </c:marker>
          <c:cat>
            <c:multiLvlStrRef>
              <c:f>'Table 6'!$A$5:$B$89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6'!$G$5:$G$89</c:f>
              <c:numCache>
                <c:formatCode>0</c:formatCode>
                <c:ptCount val="8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numCache>
            </c:numRef>
          </c:val>
          <c:smooth val="0"/>
          <c:extLst>
            <c:ext xmlns:c16="http://schemas.microsoft.com/office/drawing/2014/chart" uri="{C3380CC4-5D6E-409C-BE32-E72D297353CC}">
              <c16:uniqueId val="{00000004-ED75-414B-81AF-B2230D61704C}"/>
            </c:ext>
          </c:extLst>
        </c:ser>
        <c:dLbls>
          <c:showLegendKey val="0"/>
          <c:showVal val="0"/>
          <c:showCatName val="0"/>
          <c:showSerName val="0"/>
          <c:showPercent val="0"/>
          <c:showBubbleSize val="0"/>
        </c:dLbls>
        <c:marker val="1"/>
        <c:smooth val="0"/>
        <c:axId val="844794320"/>
        <c:axId val="844794712"/>
      </c:lineChart>
      <c:catAx>
        <c:axId val="844794320"/>
        <c:scaling>
          <c:orientation val="minMax"/>
        </c:scaling>
        <c:delete val="0"/>
        <c:axPos val="b"/>
        <c:title>
          <c:tx>
            <c:rich>
              <a:bodyPr/>
              <a:lstStyle/>
              <a:p>
                <a:pPr>
                  <a:defRPr sz="1400" b="1" i="0" u="none" strike="noStrike" baseline="0">
                    <a:solidFill>
                      <a:srgbClr val="085A69"/>
                    </a:solidFill>
                    <a:latin typeface="Cambria"/>
                    <a:ea typeface="Cambria"/>
                    <a:cs typeface="Cambria"/>
                  </a:defRPr>
                </a:pPr>
                <a:r>
                  <a:rPr lang="en-GB">
                    <a:solidFill>
                      <a:srgbClr val="085A69"/>
                    </a:solidFill>
                  </a:rPr>
                  <a:t>Quarter / Year</a:t>
                </a:r>
              </a:p>
            </c:rich>
          </c:tx>
          <c:layout>
            <c:manualLayout>
              <c:xMode val="edge"/>
              <c:yMode val="edge"/>
              <c:x val="0.46209016393443464"/>
              <c:y val="0.94662480376766089"/>
            </c:manualLayout>
          </c:layout>
          <c:overlay val="0"/>
          <c:spPr>
            <a:noFill/>
            <a:ln w="25400">
              <a:noFill/>
            </a:ln>
          </c:spPr>
        </c:title>
        <c:numFmt formatCode="General" sourceLinked="1"/>
        <c:majorTickMark val="out"/>
        <c:minorTickMark val="none"/>
        <c:tickLblPos val="nextTo"/>
        <c:txPr>
          <a:bodyPr rot="5400000" vert="horz"/>
          <a:lstStyle/>
          <a:p>
            <a:pPr>
              <a:defRPr sz="1000" b="1" i="0" u="none" strike="noStrike" baseline="0">
                <a:solidFill>
                  <a:srgbClr val="085A69"/>
                </a:solidFill>
                <a:latin typeface="Cambria"/>
                <a:ea typeface="Cambria"/>
                <a:cs typeface="Cambria"/>
              </a:defRPr>
            </a:pPr>
            <a:endParaRPr lang="en-US"/>
          </a:p>
        </c:txPr>
        <c:crossAx val="844794712"/>
        <c:crosses val="autoZero"/>
        <c:auto val="1"/>
        <c:lblAlgn val="ctr"/>
        <c:lblOffset val="100"/>
        <c:noMultiLvlLbl val="0"/>
      </c:catAx>
      <c:valAx>
        <c:axId val="844794712"/>
        <c:scaling>
          <c:orientation val="minMax"/>
          <c:max val="140"/>
          <c:min val="40"/>
        </c:scaling>
        <c:delete val="0"/>
        <c:axPos val="l"/>
        <c:title>
          <c:tx>
            <c:rich>
              <a:bodyPr/>
              <a:lstStyle/>
              <a:p>
                <a:pPr>
                  <a:defRPr sz="1400" b="1" i="0" u="none" strike="noStrike" baseline="0">
                    <a:solidFill>
                      <a:srgbClr val="085A69"/>
                    </a:solidFill>
                    <a:latin typeface="Cambria"/>
                    <a:ea typeface="Cambria"/>
                    <a:cs typeface="Cambria"/>
                  </a:defRPr>
                </a:pPr>
                <a:r>
                  <a:rPr lang="en-GB">
                    <a:solidFill>
                      <a:srgbClr val="085A69"/>
                    </a:solidFill>
                  </a:rPr>
                  <a:t>Northern Ireland House Price Index</a:t>
                </a:r>
              </a:p>
            </c:rich>
          </c:tx>
          <c:layout>
            <c:manualLayout>
              <c:xMode val="edge"/>
              <c:yMode val="edge"/>
              <c:x val="0"/>
              <c:y val="0.15384615384615849"/>
            </c:manualLayout>
          </c:layout>
          <c:overlay val="0"/>
          <c:spPr>
            <a:noFill/>
            <a:ln w="25400">
              <a:noFill/>
            </a:ln>
          </c:spPr>
        </c:title>
        <c:numFmt formatCode="0" sourceLinked="0"/>
        <c:majorTickMark val="out"/>
        <c:minorTickMark val="none"/>
        <c:tickLblPos val="nextTo"/>
        <c:txPr>
          <a:bodyPr rot="0" vert="horz"/>
          <a:lstStyle/>
          <a:p>
            <a:pPr>
              <a:defRPr sz="1000" b="1" i="0" u="none" strike="noStrike" baseline="0">
                <a:solidFill>
                  <a:srgbClr val="085A69"/>
                </a:solidFill>
                <a:latin typeface="Cambria"/>
                <a:ea typeface="Cambria"/>
                <a:cs typeface="Cambria"/>
              </a:defRPr>
            </a:pPr>
            <a:endParaRPr lang="en-US"/>
          </a:p>
        </c:txPr>
        <c:crossAx val="844794320"/>
        <c:crosses val="autoZero"/>
        <c:crossBetween val="between"/>
        <c:majorUnit val="15"/>
      </c:valAx>
    </c:plotArea>
    <c:plotVisOnly val="0"/>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0239492799821"/>
          <c:y val="2.7590094443047226E-2"/>
          <c:w val="0.88968235015704999"/>
          <c:h val="0.78627171773113669"/>
        </c:manualLayout>
      </c:layout>
      <c:lineChart>
        <c:grouping val="standard"/>
        <c:varyColors val="0"/>
        <c:ser>
          <c:idx val="0"/>
          <c:order val="0"/>
          <c:tx>
            <c:strRef>
              <c:f>'Table 9'!$C$3</c:f>
              <c:strCache>
                <c:ptCount val="1"/>
                <c:pt idx="0">
                  <c:v>Simple Mean</c:v>
                </c:pt>
              </c:strCache>
            </c:strRef>
          </c:tx>
          <c:spPr>
            <a:ln>
              <a:solidFill>
                <a:srgbClr val="92D050"/>
              </a:solidFill>
            </a:ln>
          </c:spPr>
          <c:marker>
            <c:spPr>
              <a:solidFill>
                <a:srgbClr val="92D050"/>
              </a:solidFill>
              <a:ln>
                <a:solidFill>
                  <a:srgbClr val="92D050"/>
                </a:solidFill>
              </a:ln>
            </c:spPr>
          </c:marker>
          <c:cat>
            <c:multiLvlStrRef>
              <c:f>'Table 9'!$A$4:$B$88</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9'!$C$4:$C$88</c:f>
              <c:numCache>
                <c:formatCode>"£"#,##0</c:formatCode>
                <c:ptCount val="85"/>
                <c:pt idx="0">
                  <c:v>119029.09804672557</c:v>
                </c:pt>
                <c:pt idx="1">
                  <c:v>121940.22737524648</c:v>
                </c:pt>
                <c:pt idx="2">
                  <c:v>131481.44226750292</c:v>
                </c:pt>
                <c:pt idx="3">
                  <c:v>131751.40388463804</c:v>
                </c:pt>
                <c:pt idx="4">
                  <c:v>134443.52380326152</c:v>
                </c:pt>
                <c:pt idx="5">
                  <c:v>148019.50319569919</c:v>
                </c:pt>
                <c:pt idx="6">
                  <c:v>168574.0430948087</c:v>
                </c:pt>
                <c:pt idx="7">
                  <c:v>183594.33420078069</c:v>
                </c:pt>
                <c:pt idx="8">
                  <c:v>205790.72145197887</c:v>
                </c:pt>
                <c:pt idx="9">
                  <c:v>224344.06074663141</c:v>
                </c:pt>
                <c:pt idx="10">
                  <c:v>239292.61863636336</c:v>
                </c:pt>
                <c:pt idx="11">
                  <c:v>236465.18085927464</c:v>
                </c:pt>
                <c:pt idx="12">
                  <c:v>212359.22234935136</c:v>
                </c:pt>
                <c:pt idx="13">
                  <c:v>192942.25494722964</c:v>
                </c:pt>
                <c:pt idx="14">
                  <c:v>181324.0532066506</c:v>
                </c:pt>
                <c:pt idx="15">
                  <c:v>169644.6489411768</c:v>
                </c:pt>
                <c:pt idx="16">
                  <c:v>155142.00162689821</c:v>
                </c:pt>
                <c:pt idx="17">
                  <c:v>149623.74817937901</c:v>
                </c:pt>
                <c:pt idx="18">
                  <c:v>152901.87840531528</c:v>
                </c:pt>
                <c:pt idx="19">
                  <c:v>153283.57387902503</c:v>
                </c:pt>
                <c:pt idx="20">
                  <c:v>150288.52560175079</c:v>
                </c:pt>
                <c:pt idx="21">
                  <c:v>146624.53762575446</c:v>
                </c:pt>
                <c:pt idx="22">
                  <c:v>140861.22387425645</c:v>
                </c:pt>
                <c:pt idx="23">
                  <c:v>135823.8904161893</c:v>
                </c:pt>
                <c:pt idx="24">
                  <c:v>128982.75022461818</c:v>
                </c:pt>
                <c:pt idx="25">
                  <c:v>127081.87891101179</c:v>
                </c:pt>
                <c:pt idx="26">
                  <c:v>127644.68056007808</c:v>
                </c:pt>
                <c:pt idx="27">
                  <c:v>123608.58347676418</c:v>
                </c:pt>
                <c:pt idx="28">
                  <c:v>115860.38713954267</c:v>
                </c:pt>
                <c:pt idx="29">
                  <c:v>113912.31755157244</c:v>
                </c:pt>
                <c:pt idx="30">
                  <c:v>115990.71305892806</c:v>
                </c:pt>
                <c:pt idx="31">
                  <c:v>112545.10005574174</c:v>
                </c:pt>
                <c:pt idx="32">
                  <c:v>112578.47959496781</c:v>
                </c:pt>
                <c:pt idx="33">
                  <c:v>111901.89479574733</c:v>
                </c:pt>
                <c:pt idx="34">
                  <c:v>117002.29680247532</c:v>
                </c:pt>
                <c:pt idx="35">
                  <c:v>116161.84213917558</c:v>
                </c:pt>
                <c:pt idx="36">
                  <c:v>117384.88035798384</c:v>
                </c:pt>
                <c:pt idx="37">
                  <c:v>123332.3794605811</c:v>
                </c:pt>
                <c:pt idx="38">
                  <c:v>126026.55166340531</c:v>
                </c:pt>
                <c:pt idx="39">
                  <c:v>126478.48711292431</c:v>
                </c:pt>
                <c:pt idx="40">
                  <c:v>124450.3233404709</c:v>
                </c:pt>
                <c:pt idx="41">
                  <c:v>128064.94268167867</c:v>
                </c:pt>
                <c:pt idx="42">
                  <c:v>137302.06774967705</c:v>
                </c:pt>
                <c:pt idx="43">
                  <c:v>134138.84025838017</c:v>
                </c:pt>
                <c:pt idx="44">
                  <c:v>129586.14441321166</c:v>
                </c:pt>
                <c:pt idx="45">
                  <c:v>137580.0985821888</c:v>
                </c:pt>
                <c:pt idx="46">
                  <c:v>140788.92206405703</c:v>
                </c:pt>
                <c:pt idx="47">
                  <c:v>139868.73165177825</c:v>
                </c:pt>
                <c:pt idx="48">
                  <c:v>134899.82521667358</c:v>
                </c:pt>
                <c:pt idx="49">
                  <c:v>140326.23844537791</c:v>
                </c:pt>
                <c:pt idx="50">
                  <c:v>144329.6276404126</c:v>
                </c:pt>
                <c:pt idx="51">
                  <c:v>142852.11005991834</c:v>
                </c:pt>
                <c:pt idx="52">
                  <c:v>143745.05396323392</c:v>
                </c:pt>
                <c:pt idx="53">
                  <c:v>146576.8837249786</c:v>
                </c:pt>
                <c:pt idx="54">
                  <c:v>151002.2824452433</c:v>
                </c:pt>
                <c:pt idx="55">
                  <c:v>149107.42158409598</c:v>
                </c:pt>
                <c:pt idx="56">
                  <c:v>149214.71625000011</c:v>
                </c:pt>
                <c:pt idx="57">
                  <c:v>152368.48825155493</c:v>
                </c:pt>
                <c:pt idx="58">
                  <c:v>154845.57993680917</c:v>
                </c:pt>
                <c:pt idx="59">
                  <c:v>154599.22627158917</c:v>
                </c:pt>
                <c:pt idx="60">
                  <c:v>153940.34372501992</c:v>
                </c:pt>
                <c:pt idx="61">
                  <c:v>158152.94509594908</c:v>
                </c:pt>
                <c:pt idx="62">
                  <c:v>164337.83567980671</c:v>
                </c:pt>
                <c:pt idx="63">
                  <c:v>173470.96277262463</c:v>
                </c:pt>
                <c:pt idx="64">
                  <c:v>178437.9251768032</c:v>
                </c:pt>
                <c:pt idx="65">
                  <c:v>187290.49314531925</c:v>
                </c:pt>
                <c:pt idx="66">
                  <c:v>176097.0385430952</c:v>
                </c:pt>
                <c:pt idx="67">
                  <c:v>164646.81959170743</c:v>
                </c:pt>
                <c:pt idx="68">
                  <c:v>174629.38775891048</c:v>
                </c:pt>
                <c:pt idx="69">
                  <c:v>177955.03184486751</c:v>
                </c:pt>
                <c:pt idx="70">
                  <c:v>189215.44104159879</c:v>
                </c:pt>
                <c:pt idx="71">
                  <c:v>192008.07177341482</c:v>
                </c:pt>
                <c:pt idx="72">
                  <c:v>183772.31536969161</c:v>
                </c:pt>
                <c:pt idx="73">
                  <c:v>188334.56137445665</c:v>
                </c:pt>
                <c:pt idx="74">
                  <c:v>198267.3765146115</c:v>
                </c:pt>
                <c:pt idx="75">
                  <c:v>194744.39010784714</c:v>
                </c:pt>
                <c:pt idx="76">
                  <c:v>192167.18089788785</c:v>
                </c:pt>
                <c:pt idx="77">
                  <c:v>194378.68253662324</c:v>
                </c:pt>
                <c:pt idx="78">
                  <c:v>210490.23134693841</c:v>
                </c:pt>
                <c:pt idx="79">
                  <c:v>211323.06427250299</c:v>
                </c:pt>
                <c:pt idx="80">
                  <c:v>219072.90264345595</c:v>
                </c:pt>
                <c:pt idx="81">
                  <c:v>206992.8127039375</c:v>
                </c:pt>
                <c:pt idx="82">
                  <c:v>220331.14481243669</c:v>
                </c:pt>
                <c:pt idx="83">
                  <c:v>224256.65384003831</c:v>
                </c:pt>
                <c:pt idx="84">
                  <c:v>226068.94573144591</c:v>
                </c:pt>
              </c:numCache>
            </c:numRef>
          </c:val>
          <c:smooth val="0"/>
          <c:extLst>
            <c:ext xmlns:c16="http://schemas.microsoft.com/office/drawing/2014/chart" uri="{C3380CC4-5D6E-409C-BE32-E72D297353CC}">
              <c16:uniqueId val="{00000000-9579-400B-ABD4-B433361D022D}"/>
            </c:ext>
          </c:extLst>
        </c:ser>
        <c:ser>
          <c:idx val="1"/>
          <c:order val="1"/>
          <c:tx>
            <c:strRef>
              <c:f>'Table 9'!$D$3</c:f>
              <c:strCache>
                <c:ptCount val="1"/>
                <c:pt idx="0">
                  <c:v>Simple Median</c:v>
                </c:pt>
              </c:strCache>
            </c:strRef>
          </c:tx>
          <c:spPr>
            <a:ln w="22225">
              <a:solidFill>
                <a:schemeClr val="bg2">
                  <a:lumMod val="50000"/>
                </a:schemeClr>
              </a:solidFill>
            </a:ln>
          </c:spPr>
          <c:marker>
            <c:spPr>
              <a:solidFill>
                <a:schemeClr val="bg2">
                  <a:lumMod val="50000"/>
                </a:schemeClr>
              </a:solidFill>
              <a:ln>
                <a:solidFill>
                  <a:schemeClr val="bg2">
                    <a:lumMod val="50000"/>
                  </a:schemeClr>
                </a:solidFill>
              </a:ln>
            </c:spPr>
          </c:marker>
          <c:cat>
            <c:multiLvlStrRef>
              <c:f>'Table 9'!$A$4:$B$88</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9'!$D$4:$D$88</c:f>
              <c:numCache>
                <c:formatCode>"£"#,##0</c:formatCode>
                <c:ptCount val="85"/>
                <c:pt idx="0">
                  <c:v>100000</c:v>
                </c:pt>
                <c:pt idx="1">
                  <c:v>105000</c:v>
                </c:pt>
                <c:pt idx="2">
                  <c:v>114000</c:v>
                </c:pt>
                <c:pt idx="3">
                  <c:v>115500</c:v>
                </c:pt>
                <c:pt idx="4">
                  <c:v>119500</c:v>
                </c:pt>
                <c:pt idx="5">
                  <c:v>130000</c:v>
                </c:pt>
                <c:pt idx="6">
                  <c:v>144990.5</c:v>
                </c:pt>
                <c:pt idx="7">
                  <c:v>160000</c:v>
                </c:pt>
                <c:pt idx="8">
                  <c:v>175000</c:v>
                </c:pt>
                <c:pt idx="9">
                  <c:v>190000</c:v>
                </c:pt>
                <c:pt idx="10">
                  <c:v>199950</c:v>
                </c:pt>
                <c:pt idx="11">
                  <c:v>190000</c:v>
                </c:pt>
                <c:pt idx="12">
                  <c:v>170000</c:v>
                </c:pt>
                <c:pt idx="13">
                  <c:v>162500</c:v>
                </c:pt>
                <c:pt idx="14">
                  <c:v>150000</c:v>
                </c:pt>
                <c:pt idx="15">
                  <c:v>141000</c:v>
                </c:pt>
                <c:pt idx="16">
                  <c:v>130000</c:v>
                </c:pt>
                <c:pt idx="17">
                  <c:v>130000</c:v>
                </c:pt>
                <c:pt idx="18">
                  <c:v>133000</c:v>
                </c:pt>
                <c:pt idx="19">
                  <c:v>135950</c:v>
                </c:pt>
                <c:pt idx="20">
                  <c:v>122500</c:v>
                </c:pt>
                <c:pt idx="21">
                  <c:v>124950</c:v>
                </c:pt>
                <c:pt idx="22">
                  <c:v>124950</c:v>
                </c:pt>
                <c:pt idx="23">
                  <c:v>119000</c:v>
                </c:pt>
                <c:pt idx="24">
                  <c:v>110000</c:v>
                </c:pt>
                <c:pt idx="25">
                  <c:v>110000</c:v>
                </c:pt>
                <c:pt idx="26">
                  <c:v>110000</c:v>
                </c:pt>
                <c:pt idx="27">
                  <c:v>105000</c:v>
                </c:pt>
                <c:pt idx="28">
                  <c:v>100000</c:v>
                </c:pt>
                <c:pt idx="29">
                  <c:v>97000</c:v>
                </c:pt>
                <c:pt idx="30">
                  <c:v>100000</c:v>
                </c:pt>
                <c:pt idx="31">
                  <c:v>95000</c:v>
                </c:pt>
                <c:pt idx="32">
                  <c:v>93500</c:v>
                </c:pt>
                <c:pt idx="33">
                  <c:v>95000</c:v>
                </c:pt>
                <c:pt idx="34">
                  <c:v>101510</c:v>
                </c:pt>
                <c:pt idx="35">
                  <c:v>100000</c:v>
                </c:pt>
                <c:pt idx="36">
                  <c:v>100000</c:v>
                </c:pt>
                <c:pt idx="37">
                  <c:v>107000</c:v>
                </c:pt>
                <c:pt idx="38">
                  <c:v>110000</c:v>
                </c:pt>
                <c:pt idx="39">
                  <c:v>110000</c:v>
                </c:pt>
                <c:pt idx="40">
                  <c:v>110000</c:v>
                </c:pt>
                <c:pt idx="41">
                  <c:v>114950</c:v>
                </c:pt>
                <c:pt idx="42">
                  <c:v>120000</c:v>
                </c:pt>
                <c:pt idx="43">
                  <c:v>118000</c:v>
                </c:pt>
                <c:pt idx="44">
                  <c:v>114000</c:v>
                </c:pt>
                <c:pt idx="45">
                  <c:v>124000</c:v>
                </c:pt>
                <c:pt idx="46">
                  <c:v>125000</c:v>
                </c:pt>
                <c:pt idx="47">
                  <c:v>125000</c:v>
                </c:pt>
                <c:pt idx="48">
                  <c:v>122000</c:v>
                </c:pt>
                <c:pt idx="49">
                  <c:v>127500</c:v>
                </c:pt>
                <c:pt idx="50">
                  <c:v>128500</c:v>
                </c:pt>
                <c:pt idx="51">
                  <c:v>129000</c:v>
                </c:pt>
                <c:pt idx="52">
                  <c:v>128500</c:v>
                </c:pt>
                <c:pt idx="53">
                  <c:v>130000</c:v>
                </c:pt>
                <c:pt idx="54">
                  <c:v>133000</c:v>
                </c:pt>
                <c:pt idx="55">
                  <c:v>134000</c:v>
                </c:pt>
                <c:pt idx="56">
                  <c:v>133000</c:v>
                </c:pt>
                <c:pt idx="57">
                  <c:v>135975</c:v>
                </c:pt>
                <c:pt idx="58">
                  <c:v>138000</c:v>
                </c:pt>
                <c:pt idx="59">
                  <c:v>137500</c:v>
                </c:pt>
                <c:pt idx="60">
                  <c:v>137000</c:v>
                </c:pt>
                <c:pt idx="61">
                  <c:v>141500</c:v>
                </c:pt>
                <c:pt idx="62">
                  <c:v>145000</c:v>
                </c:pt>
                <c:pt idx="63">
                  <c:v>150000</c:v>
                </c:pt>
                <c:pt idx="64">
                  <c:v>150000</c:v>
                </c:pt>
                <c:pt idx="65">
                  <c:v>155000</c:v>
                </c:pt>
                <c:pt idx="66">
                  <c:v>156000</c:v>
                </c:pt>
                <c:pt idx="67">
                  <c:v>145000</c:v>
                </c:pt>
                <c:pt idx="68">
                  <c:v>149950</c:v>
                </c:pt>
                <c:pt idx="69">
                  <c:v>155000</c:v>
                </c:pt>
                <c:pt idx="70">
                  <c:v>162500</c:v>
                </c:pt>
                <c:pt idx="71">
                  <c:v>166039.5</c:v>
                </c:pt>
                <c:pt idx="72">
                  <c:v>157700</c:v>
                </c:pt>
                <c:pt idx="73">
                  <c:v>163000</c:v>
                </c:pt>
                <c:pt idx="74">
                  <c:v>170000</c:v>
                </c:pt>
                <c:pt idx="75">
                  <c:v>170000</c:v>
                </c:pt>
                <c:pt idx="76">
                  <c:v>170000</c:v>
                </c:pt>
                <c:pt idx="77">
                  <c:v>172950</c:v>
                </c:pt>
                <c:pt idx="78">
                  <c:v>180000</c:v>
                </c:pt>
                <c:pt idx="79">
                  <c:v>183988.5</c:v>
                </c:pt>
                <c:pt idx="80">
                  <c:v>190000</c:v>
                </c:pt>
                <c:pt idx="81">
                  <c:v>182500</c:v>
                </c:pt>
                <c:pt idx="82">
                  <c:v>192500</c:v>
                </c:pt>
                <c:pt idx="83">
                  <c:v>195000</c:v>
                </c:pt>
                <c:pt idx="84">
                  <c:v>195000</c:v>
                </c:pt>
              </c:numCache>
            </c:numRef>
          </c:val>
          <c:smooth val="0"/>
          <c:extLst>
            <c:ext xmlns:c16="http://schemas.microsoft.com/office/drawing/2014/chart" uri="{C3380CC4-5D6E-409C-BE32-E72D297353CC}">
              <c16:uniqueId val="{00000001-9579-400B-ABD4-B433361D022D}"/>
            </c:ext>
          </c:extLst>
        </c:ser>
        <c:ser>
          <c:idx val="2"/>
          <c:order val="2"/>
          <c:tx>
            <c:strRef>
              <c:f>'Table 9'!$E$3</c:f>
              <c:strCache>
                <c:ptCount val="1"/>
                <c:pt idx="0">
                  <c:v>Standardised Price (HPI)</c:v>
                </c:pt>
              </c:strCache>
            </c:strRef>
          </c:tx>
          <c:spPr>
            <a:ln>
              <a:solidFill>
                <a:schemeClr val="accent5">
                  <a:lumMod val="75000"/>
                </a:schemeClr>
              </a:solidFill>
            </a:ln>
          </c:spPr>
          <c:marker>
            <c:spPr>
              <a:solidFill>
                <a:schemeClr val="accent5">
                  <a:lumMod val="75000"/>
                </a:schemeClr>
              </a:solidFill>
              <a:ln>
                <a:solidFill>
                  <a:srgbClr val="4BACC6">
                    <a:lumMod val="75000"/>
                  </a:srgbClr>
                </a:solidFill>
              </a:ln>
            </c:spPr>
          </c:marker>
          <c:cat>
            <c:multiLvlStrRef>
              <c:f>'Table 9'!$A$4:$B$88</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9'!$E$4:$E$88</c:f>
              <c:numCache>
                <c:formatCode>"£"#,##0</c:formatCode>
                <c:ptCount val="85"/>
                <c:pt idx="0">
                  <c:v>105916.22650082543</c:v>
                </c:pt>
                <c:pt idx="1">
                  <c:v>109780.91357166109</c:v>
                </c:pt>
                <c:pt idx="2">
                  <c:v>116767.20478922554</c:v>
                </c:pt>
                <c:pt idx="3">
                  <c:v>120824.97439933801</c:v>
                </c:pt>
                <c:pt idx="4">
                  <c:v>124258.27260028249</c:v>
                </c:pt>
                <c:pt idx="5">
                  <c:v>136197.64164506705</c:v>
                </c:pt>
                <c:pt idx="6">
                  <c:v>151917.74388822986</c:v>
                </c:pt>
                <c:pt idx="7">
                  <c:v>170193.47548548307</c:v>
                </c:pt>
                <c:pt idx="8">
                  <c:v>188277.60543307025</c:v>
                </c:pt>
                <c:pt idx="9">
                  <c:v>205123.26746097568</c:v>
                </c:pt>
                <c:pt idx="10">
                  <c:v>212617.39821521251</c:v>
                </c:pt>
                <c:pt idx="11">
                  <c:v>202774.39167558774</c:v>
                </c:pt>
                <c:pt idx="12">
                  <c:v>187720.552891434</c:v>
                </c:pt>
                <c:pt idx="13">
                  <c:v>175875.04632909925</c:v>
                </c:pt>
                <c:pt idx="14">
                  <c:v>159059.38052558189</c:v>
                </c:pt>
                <c:pt idx="15">
                  <c:v>145524.78339266422</c:v>
                </c:pt>
                <c:pt idx="16">
                  <c:v>132669.37626242096</c:v>
                </c:pt>
                <c:pt idx="17">
                  <c:v>133898.43326223164</c:v>
                </c:pt>
                <c:pt idx="18">
                  <c:v>134253.59968132182</c:v>
                </c:pt>
                <c:pt idx="19">
                  <c:v>134376.42243887074</c:v>
                </c:pt>
                <c:pt idx="20">
                  <c:v>128421.67910933433</c:v>
                </c:pt>
                <c:pt idx="21">
                  <c:v>127298.7013610463</c:v>
                </c:pt>
                <c:pt idx="22">
                  <c:v>125073.50411677336</c:v>
                </c:pt>
                <c:pt idx="23">
                  <c:v>117835.37836963027</c:v>
                </c:pt>
                <c:pt idx="24">
                  <c:v>112638.75664033993</c:v>
                </c:pt>
                <c:pt idx="25">
                  <c:v>110858.2120325024</c:v>
                </c:pt>
                <c:pt idx="26">
                  <c:v>108932.8543699125</c:v>
                </c:pt>
                <c:pt idx="27">
                  <c:v>105869.61043985885</c:v>
                </c:pt>
                <c:pt idx="28">
                  <c:v>99094.411150131506</c:v>
                </c:pt>
                <c:pt idx="29">
                  <c:v>99354.715445709415</c:v>
                </c:pt>
                <c:pt idx="30">
                  <c:v>96609.301481192524</c:v>
                </c:pt>
                <c:pt idx="31">
                  <c:v>94301.023230108651</c:v>
                </c:pt>
                <c:pt idx="32">
                  <c:v>92201.778785232658</c:v>
                </c:pt>
                <c:pt idx="33">
                  <c:v>93906.177186189758</c:v>
                </c:pt>
                <c:pt idx="34">
                  <c:v>95737.594093213062</c:v>
                </c:pt>
                <c:pt idx="35">
                  <c:v>96414.009018711571</c:v>
                </c:pt>
                <c:pt idx="36">
                  <c:v>98014.10123360774</c:v>
                </c:pt>
                <c:pt idx="37">
                  <c:v>101289.00706253658</c:v>
                </c:pt>
                <c:pt idx="38">
                  <c:v>103262.63198750446</c:v>
                </c:pt>
                <c:pt idx="39">
                  <c:v>104808.72444858626</c:v>
                </c:pt>
                <c:pt idx="40">
                  <c:v>104988.54039978866</c:v>
                </c:pt>
                <c:pt idx="41">
                  <c:v>108206.33181873221</c:v>
                </c:pt>
                <c:pt idx="42">
                  <c:v>111400.69888336406</c:v>
                </c:pt>
                <c:pt idx="43">
                  <c:v>112384.7938249177</c:v>
                </c:pt>
                <c:pt idx="44">
                  <c:v>112474.91915788699</c:v>
                </c:pt>
                <c:pt idx="45">
                  <c:v>116637.40553740012</c:v>
                </c:pt>
                <c:pt idx="46">
                  <c:v>118039.27960184836</c:v>
                </c:pt>
                <c:pt idx="47">
                  <c:v>118350.229812259</c:v>
                </c:pt>
                <c:pt idx="48">
                  <c:v>118091.56777914426</c:v>
                </c:pt>
                <c:pt idx="49">
                  <c:v>120355.91959632759</c:v>
                </c:pt>
                <c:pt idx="50">
                  <c:v>121964.16739480734</c:v>
                </c:pt>
                <c:pt idx="51">
                  <c:v>122648.83316047931</c:v>
                </c:pt>
                <c:pt idx="52">
                  <c:v>123302.09636703158</c:v>
                </c:pt>
                <c:pt idx="53">
                  <c:v>125008.66948542662</c:v>
                </c:pt>
                <c:pt idx="54">
                  <c:v>127397.55323431425</c:v>
                </c:pt>
                <c:pt idx="55">
                  <c:v>129427.12076079195</c:v>
                </c:pt>
                <c:pt idx="56">
                  <c:v>128168.3082209471</c:v>
                </c:pt>
                <c:pt idx="57">
                  <c:v>129612.72019704417</c:v>
                </c:pt>
                <c:pt idx="58">
                  <c:v>132335.93082344017</c:v>
                </c:pt>
                <c:pt idx="59">
                  <c:v>132623.4799796775</c:v>
                </c:pt>
                <c:pt idx="60">
                  <c:v>133173.32333104563</c:v>
                </c:pt>
                <c:pt idx="61">
                  <c:v>133285.73510753046</c:v>
                </c:pt>
                <c:pt idx="62">
                  <c:v>136012.85224871038</c:v>
                </c:pt>
                <c:pt idx="63">
                  <c:v>139563.18486639913</c:v>
                </c:pt>
                <c:pt idx="64">
                  <c:v>141086.57332958552</c:v>
                </c:pt>
                <c:pt idx="65">
                  <c:v>146044.36127817503</c:v>
                </c:pt>
                <c:pt idx="66">
                  <c:v>150562.62106837091</c:v>
                </c:pt>
                <c:pt idx="67">
                  <c:v>150539.46022400941</c:v>
                </c:pt>
                <c:pt idx="68">
                  <c:v>155085.58428378456</c:v>
                </c:pt>
                <c:pt idx="69">
                  <c:v>160213.52358520546</c:v>
                </c:pt>
                <c:pt idx="70">
                  <c:v>166362.86765969411</c:v>
                </c:pt>
                <c:pt idx="71">
                  <c:v>165728.88821930953</c:v>
                </c:pt>
                <c:pt idx="72">
                  <c:v>162478.86664399682</c:v>
                </c:pt>
                <c:pt idx="73">
                  <c:v>164587.40197832335</c:v>
                </c:pt>
                <c:pt idx="74">
                  <c:v>169726.39336262646</c:v>
                </c:pt>
                <c:pt idx="75">
                  <c:v>168157.44905139934</c:v>
                </c:pt>
                <c:pt idx="76">
                  <c:v>169059.9292657898</c:v>
                </c:pt>
                <c:pt idx="77">
                  <c:v>175418.23991957109</c:v>
                </c:pt>
                <c:pt idx="78">
                  <c:v>180467.2265738243</c:v>
                </c:pt>
                <c:pt idx="79">
                  <c:v>182319.62853317984</c:v>
                </c:pt>
                <c:pt idx="80">
                  <c:v>184321.83329103183</c:v>
                </c:pt>
                <c:pt idx="81">
                  <c:v>185455.37391931121</c:v>
                </c:pt>
                <c:pt idx="82">
                  <c:v>193080.39115124851</c:v>
                </c:pt>
                <c:pt idx="83">
                  <c:v>195111.31639306448</c:v>
                </c:pt>
                <c:pt idx="84">
                  <c:v>198015.19568383903</c:v>
                </c:pt>
              </c:numCache>
            </c:numRef>
          </c:val>
          <c:smooth val="0"/>
          <c:extLst>
            <c:ext xmlns:c16="http://schemas.microsoft.com/office/drawing/2014/chart" uri="{C3380CC4-5D6E-409C-BE32-E72D297353CC}">
              <c16:uniqueId val="{00000002-9579-400B-ABD4-B433361D022D}"/>
            </c:ext>
          </c:extLst>
        </c:ser>
        <c:dLbls>
          <c:showLegendKey val="0"/>
          <c:showVal val="0"/>
          <c:showCatName val="0"/>
          <c:showSerName val="0"/>
          <c:showPercent val="0"/>
          <c:showBubbleSize val="0"/>
        </c:dLbls>
        <c:marker val="1"/>
        <c:smooth val="0"/>
        <c:axId val="1146967776"/>
        <c:axId val="1146976400"/>
      </c:lineChart>
      <c:catAx>
        <c:axId val="1146967776"/>
        <c:scaling>
          <c:orientation val="minMax"/>
        </c:scaling>
        <c:delete val="0"/>
        <c:axPos val="b"/>
        <c:numFmt formatCode="General" sourceLinked="0"/>
        <c:majorTickMark val="out"/>
        <c:minorTickMark val="none"/>
        <c:tickLblPos val="nextTo"/>
        <c:txPr>
          <a:bodyPr/>
          <a:lstStyle/>
          <a:p>
            <a:pPr>
              <a:defRPr sz="900" b="1" baseline="0">
                <a:solidFill>
                  <a:srgbClr val="085A69"/>
                </a:solidFill>
                <a:latin typeface="Cambria" pitchFamily="18" charset="0"/>
              </a:defRPr>
            </a:pPr>
            <a:endParaRPr lang="en-US"/>
          </a:p>
        </c:txPr>
        <c:crossAx val="1146976400"/>
        <c:crosses val="autoZero"/>
        <c:auto val="1"/>
        <c:lblAlgn val="ctr"/>
        <c:lblOffset val="100"/>
        <c:noMultiLvlLbl val="0"/>
      </c:catAx>
      <c:valAx>
        <c:axId val="1146976400"/>
        <c:scaling>
          <c:orientation val="minMax"/>
          <c:min val="60000"/>
        </c:scaling>
        <c:delete val="0"/>
        <c:axPos val="l"/>
        <c:majorGridlines>
          <c:spPr>
            <a:ln>
              <a:solidFill>
                <a:srgbClr val="A5A5A1">
                  <a:alpha val="0"/>
                </a:srgbClr>
              </a:solidFill>
            </a:ln>
          </c:spPr>
        </c:majorGridlines>
        <c:numFmt formatCode="&quot;£&quot;#,##0" sourceLinked="1"/>
        <c:majorTickMark val="out"/>
        <c:minorTickMark val="none"/>
        <c:tickLblPos val="nextTo"/>
        <c:txPr>
          <a:bodyPr/>
          <a:lstStyle/>
          <a:p>
            <a:pPr>
              <a:defRPr sz="1200" b="1" i="0" baseline="0">
                <a:solidFill>
                  <a:srgbClr val="085A69"/>
                </a:solidFill>
                <a:latin typeface="+mj-lt"/>
              </a:defRPr>
            </a:pPr>
            <a:endParaRPr lang="en-US"/>
          </a:p>
        </c:txPr>
        <c:crossAx val="1146967776"/>
        <c:crosses val="autoZero"/>
        <c:crossBetween val="between"/>
      </c:valAx>
    </c:plotArea>
    <c:legend>
      <c:legendPos val="r"/>
      <c:layout>
        <c:manualLayout>
          <c:xMode val="edge"/>
          <c:yMode val="edge"/>
          <c:x val="0.64558702635658616"/>
          <c:y val="0.26209052694421298"/>
          <c:w val="0.18052794075497341"/>
          <c:h val="0.11332425479111365"/>
        </c:manualLayout>
      </c:layout>
      <c:overlay val="1"/>
    </c:legend>
    <c:plotVisOnly val="1"/>
    <c:dispBlanksAs val="gap"/>
    <c:showDLblsOverMax val="0"/>
  </c:chart>
  <c:spPr>
    <a:ln>
      <a:noFill/>
    </a:ln>
  </c:spPr>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0239492799821"/>
          <c:y val="2.7590094443047226E-2"/>
          <c:w val="0.87967434328858085"/>
          <c:h val="0.78627171773113669"/>
        </c:manualLayout>
      </c:layout>
      <c:lineChart>
        <c:grouping val="standard"/>
        <c:varyColors val="0"/>
        <c:ser>
          <c:idx val="0"/>
          <c:order val="0"/>
          <c:tx>
            <c:strRef>
              <c:f>'Table 9a'!$C$3</c:f>
              <c:strCache>
                <c:ptCount val="1"/>
                <c:pt idx="0">
                  <c:v>Simple Mean</c:v>
                </c:pt>
              </c:strCache>
            </c:strRef>
          </c:tx>
          <c:spPr>
            <a:ln>
              <a:solidFill>
                <a:srgbClr val="92D050"/>
              </a:solidFill>
            </a:ln>
          </c:spPr>
          <c:marker>
            <c:spPr>
              <a:solidFill>
                <a:srgbClr val="92D050"/>
              </a:solidFill>
              <a:ln>
                <a:solidFill>
                  <a:srgbClr val="92D050"/>
                </a:solidFill>
              </a:ln>
            </c:spPr>
          </c:marker>
          <c:cat>
            <c:multiLvlStrRef>
              <c:f>'Table 9a'!$A$4:$B$88</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9a'!$C$4:$C$88</c:f>
              <c:numCache>
                <c:formatCode>"£"#,##0</c:formatCode>
                <c:ptCount val="85"/>
                <c:pt idx="0">
                  <c:v>174518.46423927168</c:v>
                </c:pt>
                <c:pt idx="1">
                  <c:v>174931.60970966218</c:v>
                </c:pt>
                <c:pt idx="2">
                  <c:v>191818.61861726161</c:v>
                </c:pt>
                <c:pt idx="3">
                  <c:v>189931.61805265336</c:v>
                </c:pt>
                <c:pt idx="4">
                  <c:v>194328.66666666689</c:v>
                </c:pt>
                <c:pt idx="5">
                  <c:v>210662.26479181892</c:v>
                </c:pt>
                <c:pt idx="6">
                  <c:v>245220.2280517664</c:v>
                </c:pt>
                <c:pt idx="7">
                  <c:v>268393.86910994799</c:v>
                </c:pt>
                <c:pt idx="8">
                  <c:v>310215.88764044945</c:v>
                </c:pt>
                <c:pt idx="9">
                  <c:v>350920.8878546108</c:v>
                </c:pt>
                <c:pt idx="10">
                  <c:v>372568.31849865953</c:v>
                </c:pt>
                <c:pt idx="11">
                  <c:v>362432.62037037028</c:v>
                </c:pt>
                <c:pt idx="12">
                  <c:v>327634.82657342666</c:v>
                </c:pt>
                <c:pt idx="13">
                  <c:v>295398.40962288692</c:v>
                </c:pt>
                <c:pt idx="14">
                  <c:v>272238.10839160864</c:v>
                </c:pt>
                <c:pt idx="15">
                  <c:v>243445.83952702687</c:v>
                </c:pt>
                <c:pt idx="16">
                  <c:v>228050.8221343873</c:v>
                </c:pt>
                <c:pt idx="17">
                  <c:v>218641.39341917037</c:v>
                </c:pt>
                <c:pt idx="18">
                  <c:v>215379.46762589939</c:v>
                </c:pt>
                <c:pt idx="19">
                  <c:v>214934.58437500001</c:v>
                </c:pt>
                <c:pt idx="20">
                  <c:v>230403.30477759463</c:v>
                </c:pt>
                <c:pt idx="21">
                  <c:v>209910.973463687</c:v>
                </c:pt>
                <c:pt idx="22">
                  <c:v>199912.49117647059</c:v>
                </c:pt>
                <c:pt idx="23">
                  <c:v>198761.81532663337</c:v>
                </c:pt>
                <c:pt idx="24">
                  <c:v>194863.83018867951</c:v>
                </c:pt>
                <c:pt idx="25">
                  <c:v>185606.21997300925</c:v>
                </c:pt>
                <c:pt idx="26">
                  <c:v>185238.47033898332</c:v>
                </c:pt>
                <c:pt idx="27">
                  <c:v>184409.60000000003</c:v>
                </c:pt>
                <c:pt idx="28">
                  <c:v>171733.86775956274</c:v>
                </c:pt>
                <c:pt idx="29">
                  <c:v>167256.84108967084</c:v>
                </c:pt>
                <c:pt idx="30">
                  <c:v>165851.51321786657</c:v>
                </c:pt>
                <c:pt idx="31">
                  <c:v>166521.67274305545</c:v>
                </c:pt>
                <c:pt idx="32">
                  <c:v>170284.51710261591</c:v>
                </c:pt>
                <c:pt idx="33">
                  <c:v>165944.64637421677</c:v>
                </c:pt>
                <c:pt idx="34">
                  <c:v>170440.60505529234</c:v>
                </c:pt>
                <c:pt idx="35">
                  <c:v>168643.62659503025</c:v>
                </c:pt>
                <c:pt idx="36">
                  <c:v>169963.17690058445</c:v>
                </c:pt>
                <c:pt idx="37">
                  <c:v>179992.75483870986</c:v>
                </c:pt>
                <c:pt idx="38">
                  <c:v>180785.64411943918</c:v>
                </c:pt>
                <c:pt idx="39">
                  <c:v>182974.47017950215</c:v>
                </c:pt>
                <c:pt idx="40">
                  <c:v>179315.23538461549</c:v>
                </c:pt>
                <c:pt idx="41">
                  <c:v>185344.74025115653</c:v>
                </c:pt>
                <c:pt idx="42">
                  <c:v>197293.36415525098</c:v>
                </c:pt>
                <c:pt idx="43">
                  <c:v>193889.4232531501</c:v>
                </c:pt>
                <c:pt idx="44">
                  <c:v>193015.82659313732</c:v>
                </c:pt>
                <c:pt idx="45">
                  <c:v>189312.47648686019</c:v>
                </c:pt>
                <c:pt idx="46">
                  <c:v>199611.68662562978</c:v>
                </c:pt>
                <c:pt idx="47">
                  <c:v>198663.592427617</c:v>
                </c:pt>
                <c:pt idx="48">
                  <c:v>192985.00357909765</c:v>
                </c:pt>
                <c:pt idx="49">
                  <c:v>196794.84343434349</c:v>
                </c:pt>
                <c:pt idx="50">
                  <c:v>204579.77825159932</c:v>
                </c:pt>
                <c:pt idx="51">
                  <c:v>202070.7441860463</c:v>
                </c:pt>
                <c:pt idx="52">
                  <c:v>208653.13705921464</c:v>
                </c:pt>
                <c:pt idx="53">
                  <c:v>205769.50543789405</c:v>
                </c:pt>
                <c:pt idx="54">
                  <c:v>212636.10212545368</c:v>
                </c:pt>
                <c:pt idx="55">
                  <c:v>208876.62775217637</c:v>
                </c:pt>
                <c:pt idx="56">
                  <c:v>213769.27842565547</c:v>
                </c:pt>
                <c:pt idx="57">
                  <c:v>216331.7413127413</c:v>
                </c:pt>
                <c:pt idx="58">
                  <c:v>216840.29223968546</c:v>
                </c:pt>
                <c:pt idx="59">
                  <c:v>219897.17466110512</c:v>
                </c:pt>
                <c:pt idx="60">
                  <c:v>218529.22236503879</c:v>
                </c:pt>
                <c:pt idx="61">
                  <c:v>222172.36198347108</c:v>
                </c:pt>
                <c:pt idx="62">
                  <c:v>230610.57429963464</c:v>
                </c:pt>
                <c:pt idx="63">
                  <c:v>245260.17903285363</c:v>
                </c:pt>
                <c:pt idx="64">
                  <c:v>256854.32726520489</c:v>
                </c:pt>
                <c:pt idx="65">
                  <c:v>273133.8774490967</c:v>
                </c:pt>
                <c:pt idx="66">
                  <c:v>247710.4878631118</c:v>
                </c:pt>
                <c:pt idx="67">
                  <c:v>248243.7613065326</c:v>
                </c:pt>
                <c:pt idx="68">
                  <c:v>266515.43758389278</c:v>
                </c:pt>
                <c:pt idx="69">
                  <c:v>268156.33775252517</c:v>
                </c:pt>
                <c:pt idx="70">
                  <c:v>284528.26086956495</c:v>
                </c:pt>
                <c:pt idx="71">
                  <c:v>283655.42293333338</c:v>
                </c:pt>
                <c:pt idx="72">
                  <c:v>278183.3265145552</c:v>
                </c:pt>
                <c:pt idx="73">
                  <c:v>288193.62582538492</c:v>
                </c:pt>
                <c:pt idx="74">
                  <c:v>293939.22845087468</c:v>
                </c:pt>
                <c:pt idx="75">
                  <c:v>283627.48371531919</c:v>
                </c:pt>
                <c:pt idx="76">
                  <c:v>280480.01040892169</c:v>
                </c:pt>
                <c:pt idx="77">
                  <c:v>282535.90829399868</c:v>
                </c:pt>
                <c:pt idx="78">
                  <c:v>308663.43420351634</c:v>
                </c:pt>
                <c:pt idx="79">
                  <c:v>309597.60650000075</c:v>
                </c:pt>
                <c:pt idx="80">
                  <c:v>313394.26019900449</c:v>
                </c:pt>
                <c:pt idx="81">
                  <c:v>308339.89581689035</c:v>
                </c:pt>
                <c:pt idx="82">
                  <c:v>323392.80147895322</c:v>
                </c:pt>
                <c:pt idx="83">
                  <c:v>328623.20328216051</c:v>
                </c:pt>
                <c:pt idx="84">
                  <c:v>330513.26582278439</c:v>
                </c:pt>
              </c:numCache>
            </c:numRef>
          </c:val>
          <c:smooth val="0"/>
          <c:extLst>
            <c:ext xmlns:c16="http://schemas.microsoft.com/office/drawing/2014/chart" uri="{C3380CC4-5D6E-409C-BE32-E72D297353CC}">
              <c16:uniqueId val="{00000000-0D12-4984-8167-659DFD062848}"/>
            </c:ext>
          </c:extLst>
        </c:ser>
        <c:ser>
          <c:idx val="1"/>
          <c:order val="1"/>
          <c:tx>
            <c:strRef>
              <c:f>'Table 9a'!$D$3</c:f>
              <c:strCache>
                <c:ptCount val="1"/>
                <c:pt idx="0">
                  <c:v>Simple Median</c:v>
                </c:pt>
              </c:strCache>
            </c:strRef>
          </c:tx>
          <c:spPr>
            <a:ln w="22225">
              <a:solidFill>
                <a:schemeClr val="bg2">
                  <a:lumMod val="50000"/>
                </a:schemeClr>
              </a:solidFill>
            </a:ln>
          </c:spPr>
          <c:marker>
            <c:spPr>
              <a:solidFill>
                <a:schemeClr val="bg2">
                  <a:lumMod val="50000"/>
                </a:schemeClr>
              </a:solidFill>
              <a:ln>
                <a:solidFill>
                  <a:schemeClr val="bg2">
                    <a:lumMod val="50000"/>
                  </a:schemeClr>
                </a:solidFill>
              </a:ln>
            </c:spPr>
          </c:marker>
          <c:cat>
            <c:multiLvlStrRef>
              <c:f>'Table 9a'!$A$4:$B$88</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9a'!$D$4:$D$88</c:f>
              <c:numCache>
                <c:formatCode>"£"#,##0</c:formatCode>
                <c:ptCount val="85"/>
                <c:pt idx="0">
                  <c:v>147500</c:v>
                </c:pt>
                <c:pt idx="1">
                  <c:v>153000</c:v>
                </c:pt>
                <c:pt idx="2">
                  <c:v>164000</c:v>
                </c:pt>
                <c:pt idx="3">
                  <c:v>165000</c:v>
                </c:pt>
                <c:pt idx="4">
                  <c:v>171000</c:v>
                </c:pt>
                <c:pt idx="5">
                  <c:v>184000</c:v>
                </c:pt>
                <c:pt idx="6">
                  <c:v>200000</c:v>
                </c:pt>
                <c:pt idx="7">
                  <c:v>225877.5</c:v>
                </c:pt>
                <c:pt idx="8">
                  <c:v>249000</c:v>
                </c:pt>
                <c:pt idx="9">
                  <c:v>280000</c:v>
                </c:pt>
                <c:pt idx="10">
                  <c:v>310000</c:v>
                </c:pt>
                <c:pt idx="11">
                  <c:v>300000</c:v>
                </c:pt>
                <c:pt idx="12">
                  <c:v>255000</c:v>
                </c:pt>
                <c:pt idx="13">
                  <c:v>242500</c:v>
                </c:pt>
                <c:pt idx="14">
                  <c:v>219750</c:v>
                </c:pt>
                <c:pt idx="15">
                  <c:v>205000</c:v>
                </c:pt>
                <c:pt idx="16">
                  <c:v>185000</c:v>
                </c:pt>
                <c:pt idx="17">
                  <c:v>190000</c:v>
                </c:pt>
                <c:pt idx="18">
                  <c:v>186250</c:v>
                </c:pt>
                <c:pt idx="19">
                  <c:v>185000</c:v>
                </c:pt>
                <c:pt idx="20">
                  <c:v>190000</c:v>
                </c:pt>
                <c:pt idx="21">
                  <c:v>180000</c:v>
                </c:pt>
                <c:pt idx="22">
                  <c:v>180000</c:v>
                </c:pt>
                <c:pt idx="23">
                  <c:v>175000</c:v>
                </c:pt>
                <c:pt idx="24">
                  <c:v>168000</c:v>
                </c:pt>
                <c:pt idx="25">
                  <c:v>165000</c:v>
                </c:pt>
                <c:pt idx="26">
                  <c:v>165000</c:v>
                </c:pt>
                <c:pt idx="27">
                  <c:v>156000</c:v>
                </c:pt>
                <c:pt idx="28">
                  <c:v>155000</c:v>
                </c:pt>
                <c:pt idx="29">
                  <c:v>145000</c:v>
                </c:pt>
                <c:pt idx="30">
                  <c:v>145000</c:v>
                </c:pt>
                <c:pt idx="31">
                  <c:v>147750</c:v>
                </c:pt>
                <c:pt idx="32">
                  <c:v>146375</c:v>
                </c:pt>
                <c:pt idx="33">
                  <c:v>150000</c:v>
                </c:pt>
                <c:pt idx="34">
                  <c:v>151000</c:v>
                </c:pt>
                <c:pt idx="35">
                  <c:v>149950</c:v>
                </c:pt>
                <c:pt idx="36">
                  <c:v>150000</c:v>
                </c:pt>
                <c:pt idx="37">
                  <c:v>157500</c:v>
                </c:pt>
                <c:pt idx="38">
                  <c:v>160000</c:v>
                </c:pt>
                <c:pt idx="39">
                  <c:v>160000</c:v>
                </c:pt>
                <c:pt idx="40">
                  <c:v>157000</c:v>
                </c:pt>
                <c:pt idx="41">
                  <c:v>162500</c:v>
                </c:pt>
                <c:pt idx="42">
                  <c:v>170000</c:v>
                </c:pt>
                <c:pt idx="43">
                  <c:v>170000</c:v>
                </c:pt>
                <c:pt idx="44">
                  <c:v>169325</c:v>
                </c:pt>
                <c:pt idx="45">
                  <c:v>167000</c:v>
                </c:pt>
                <c:pt idx="46">
                  <c:v>175000</c:v>
                </c:pt>
                <c:pt idx="47">
                  <c:v>175000</c:v>
                </c:pt>
                <c:pt idx="48">
                  <c:v>174950</c:v>
                </c:pt>
                <c:pt idx="49">
                  <c:v>178000</c:v>
                </c:pt>
                <c:pt idx="50">
                  <c:v>180000</c:v>
                </c:pt>
                <c:pt idx="51">
                  <c:v>179950</c:v>
                </c:pt>
                <c:pt idx="52">
                  <c:v>183000</c:v>
                </c:pt>
                <c:pt idx="53">
                  <c:v>182000</c:v>
                </c:pt>
                <c:pt idx="54">
                  <c:v>189500</c:v>
                </c:pt>
                <c:pt idx="55">
                  <c:v>185000</c:v>
                </c:pt>
                <c:pt idx="56">
                  <c:v>187250</c:v>
                </c:pt>
                <c:pt idx="57">
                  <c:v>190000</c:v>
                </c:pt>
                <c:pt idx="58">
                  <c:v>192250</c:v>
                </c:pt>
                <c:pt idx="59">
                  <c:v>195000</c:v>
                </c:pt>
                <c:pt idx="60">
                  <c:v>193347</c:v>
                </c:pt>
                <c:pt idx="61">
                  <c:v>195000</c:v>
                </c:pt>
                <c:pt idx="62">
                  <c:v>205000</c:v>
                </c:pt>
                <c:pt idx="63">
                  <c:v>220000</c:v>
                </c:pt>
                <c:pt idx="64">
                  <c:v>225000</c:v>
                </c:pt>
                <c:pt idx="65">
                  <c:v>236508</c:v>
                </c:pt>
                <c:pt idx="66">
                  <c:v>225000</c:v>
                </c:pt>
                <c:pt idx="67">
                  <c:v>220000</c:v>
                </c:pt>
                <c:pt idx="68">
                  <c:v>235500</c:v>
                </c:pt>
                <c:pt idx="69">
                  <c:v>240000</c:v>
                </c:pt>
                <c:pt idx="70">
                  <c:v>252000</c:v>
                </c:pt>
                <c:pt idx="71">
                  <c:v>250000</c:v>
                </c:pt>
                <c:pt idx="72">
                  <c:v>249950</c:v>
                </c:pt>
                <c:pt idx="73">
                  <c:v>250000</c:v>
                </c:pt>
                <c:pt idx="74">
                  <c:v>256000</c:v>
                </c:pt>
                <c:pt idx="75">
                  <c:v>255000</c:v>
                </c:pt>
                <c:pt idx="76">
                  <c:v>252000</c:v>
                </c:pt>
                <c:pt idx="77">
                  <c:v>260000</c:v>
                </c:pt>
                <c:pt idx="78">
                  <c:v>275000</c:v>
                </c:pt>
                <c:pt idx="79">
                  <c:v>280000</c:v>
                </c:pt>
                <c:pt idx="80">
                  <c:v>280000</c:v>
                </c:pt>
                <c:pt idx="81">
                  <c:v>280000</c:v>
                </c:pt>
                <c:pt idx="82">
                  <c:v>290000</c:v>
                </c:pt>
                <c:pt idx="83">
                  <c:v>295000</c:v>
                </c:pt>
                <c:pt idx="84">
                  <c:v>298250</c:v>
                </c:pt>
              </c:numCache>
            </c:numRef>
          </c:val>
          <c:smooth val="0"/>
          <c:extLst>
            <c:ext xmlns:c16="http://schemas.microsoft.com/office/drawing/2014/chart" uri="{C3380CC4-5D6E-409C-BE32-E72D297353CC}">
              <c16:uniqueId val="{00000001-0D12-4984-8167-659DFD062848}"/>
            </c:ext>
          </c:extLst>
        </c:ser>
        <c:ser>
          <c:idx val="2"/>
          <c:order val="2"/>
          <c:tx>
            <c:strRef>
              <c:f>'Table 9a'!$E$3</c:f>
              <c:strCache>
                <c:ptCount val="1"/>
                <c:pt idx="0">
                  <c:v>Standardised Price (HPI)</c:v>
                </c:pt>
              </c:strCache>
            </c:strRef>
          </c:tx>
          <c:spPr>
            <a:ln>
              <a:solidFill>
                <a:schemeClr val="accent5">
                  <a:lumMod val="75000"/>
                </a:schemeClr>
              </a:solidFill>
            </a:ln>
          </c:spPr>
          <c:marker>
            <c:spPr>
              <a:solidFill>
                <a:schemeClr val="accent5">
                  <a:lumMod val="75000"/>
                </a:schemeClr>
              </a:solidFill>
              <a:ln>
                <a:solidFill>
                  <a:schemeClr val="accent5">
                    <a:lumMod val="75000"/>
                  </a:schemeClr>
                </a:solidFill>
              </a:ln>
            </c:spPr>
          </c:marker>
          <c:cat>
            <c:multiLvlStrRef>
              <c:f>'Table 9a'!$A$4:$B$88</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9a'!$E$4:$E$88</c:f>
              <c:numCache>
                <c:formatCode>"£"#,##0</c:formatCode>
                <c:ptCount val="85"/>
                <c:pt idx="0">
                  <c:v>156571.2282946113</c:v>
                </c:pt>
                <c:pt idx="1">
                  <c:v>165606.3315814122</c:v>
                </c:pt>
                <c:pt idx="2">
                  <c:v>176351.71060996063</c:v>
                </c:pt>
                <c:pt idx="3">
                  <c:v>180867.66322254273</c:v>
                </c:pt>
                <c:pt idx="4">
                  <c:v>184132.69693457178</c:v>
                </c:pt>
                <c:pt idx="5">
                  <c:v>196795.4856400342</c:v>
                </c:pt>
                <c:pt idx="6">
                  <c:v>217340.07858478182</c:v>
                </c:pt>
                <c:pt idx="7">
                  <c:v>239354.41001329978</c:v>
                </c:pt>
                <c:pt idx="8">
                  <c:v>261241.60038298953</c:v>
                </c:pt>
                <c:pt idx="9">
                  <c:v>298060.46101104381</c:v>
                </c:pt>
                <c:pt idx="10">
                  <c:v>324717.89483112021</c:v>
                </c:pt>
                <c:pt idx="11">
                  <c:v>306508.80641305889</c:v>
                </c:pt>
                <c:pt idx="12">
                  <c:v>278158.73669571505</c:v>
                </c:pt>
                <c:pt idx="13">
                  <c:v>259028.48768880393</c:v>
                </c:pt>
                <c:pt idx="14">
                  <c:v>231662.69910318649</c:v>
                </c:pt>
                <c:pt idx="15">
                  <c:v>219355.59022296566</c:v>
                </c:pt>
                <c:pt idx="16">
                  <c:v>194173.06128084302</c:v>
                </c:pt>
                <c:pt idx="17">
                  <c:v>199325.31576942516</c:v>
                </c:pt>
                <c:pt idx="18">
                  <c:v>199241.42239881124</c:v>
                </c:pt>
                <c:pt idx="19">
                  <c:v>202208.76426876479</c:v>
                </c:pt>
                <c:pt idx="20">
                  <c:v>200370.13488789462</c:v>
                </c:pt>
                <c:pt idx="21">
                  <c:v>197066.19171399606</c:v>
                </c:pt>
                <c:pt idx="22">
                  <c:v>197176.06459716454</c:v>
                </c:pt>
                <c:pt idx="23">
                  <c:v>185393.04781698118</c:v>
                </c:pt>
                <c:pt idx="24">
                  <c:v>179581.68833665454</c:v>
                </c:pt>
                <c:pt idx="25">
                  <c:v>172193.99667336757</c:v>
                </c:pt>
                <c:pt idx="26">
                  <c:v>174677.12670654216</c:v>
                </c:pt>
                <c:pt idx="27">
                  <c:v>171021.98765210624</c:v>
                </c:pt>
                <c:pt idx="28">
                  <c:v>158242.65188270286</c:v>
                </c:pt>
                <c:pt idx="29">
                  <c:v>159275.821465808</c:v>
                </c:pt>
                <c:pt idx="30">
                  <c:v>154140.05580378568</c:v>
                </c:pt>
                <c:pt idx="31">
                  <c:v>149373.1571931401</c:v>
                </c:pt>
                <c:pt idx="32">
                  <c:v>149147.94665626119</c:v>
                </c:pt>
                <c:pt idx="33">
                  <c:v>152261.31969109128</c:v>
                </c:pt>
                <c:pt idx="34">
                  <c:v>154133.16072229584</c:v>
                </c:pt>
                <c:pt idx="35">
                  <c:v>153613.27656283035</c:v>
                </c:pt>
                <c:pt idx="36">
                  <c:v>155180.91486985006</c:v>
                </c:pt>
                <c:pt idx="37">
                  <c:v>160737.05963803147</c:v>
                </c:pt>
                <c:pt idx="38">
                  <c:v>161954.51809379406</c:v>
                </c:pt>
                <c:pt idx="39">
                  <c:v>165056.79894220305</c:v>
                </c:pt>
                <c:pt idx="40">
                  <c:v>164008.07554707985</c:v>
                </c:pt>
                <c:pt idx="41">
                  <c:v>168983.22921527259</c:v>
                </c:pt>
                <c:pt idx="42">
                  <c:v>173609.44137184822</c:v>
                </c:pt>
                <c:pt idx="43">
                  <c:v>175878.87351878517</c:v>
                </c:pt>
                <c:pt idx="44">
                  <c:v>176017.01616629344</c:v>
                </c:pt>
                <c:pt idx="45">
                  <c:v>179021.92198777079</c:v>
                </c:pt>
                <c:pt idx="46">
                  <c:v>183255.1296199568</c:v>
                </c:pt>
                <c:pt idx="47">
                  <c:v>183290.52416790326</c:v>
                </c:pt>
                <c:pt idx="48">
                  <c:v>183779.87595006727</c:v>
                </c:pt>
                <c:pt idx="49">
                  <c:v>185613.61944729387</c:v>
                </c:pt>
                <c:pt idx="50">
                  <c:v>188083.75755953227</c:v>
                </c:pt>
                <c:pt idx="51">
                  <c:v>188636.68679171166</c:v>
                </c:pt>
                <c:pt idx="52">
                  <c:v>191993.03499154263</c:v>
                </c:pt>
                <c:pt idx="53">
                  <c:v>191391.60239945806</c:v>
                </c:pt>
                <c:pt idx="54">
                  <c:v>195639.40408926818</c:v>
                </c:pt>
                <c:pt idx="55">
                  <c:v>197856.47303410235</c:v>
                </c:pt>
                <c:pt idx="56">
                  <c:v>195243.30390425678</c:v>
                </c:pt>
                <c:pt idx="57">
                  <c:v>198980.03207501501</c:v>
                </c:pt>
                <c:pt idx="58">
                  <c:v>203878.34110960568</c:v>
                </c:pt>
                <c:pt idx="59">
                  <c:v>203995.21063602259</c:v>
                </c:pt>
                <c:pt idx="60">
                  <c:v>204834.72649405236</c:v>
                </c:pt>
                <c:pt idx="61">
                  <c:v>202762.81597325299</c:v>
                </c:pt>
                <c:pt idx="62">
                  <c:v>209751.77896212737</c:v>
                </c:pt>
                <c:pt idx="63">
                  <c:v>215287.84771493645</c:v>
                </c:pt>
                <c:pt idx="64">
                  <c:v>219465.7884589842</c:v>
                </c:pt>
                <c:pt idx="65">
                  <c:v>229090.38326246233</c:v>
                </c:pt>
                <c:pt idx="66">
                  <c:v>233462.70918133526</c:v>
                </c:pt>
                <c:pt idx="67">
                  <c:v>234345.45576679698</c:v>
                </c:pt>
                <c:pt idx="68">
                  <c:v>243517.91824611268</c:v>
                </c:pt>
                <c:pt idx="69">
                  <c:v>253869.94912750137</c:v>
                </c:pt>
                <c:pt idx="70">
                  <c:v>263765.73008705548</c:v>
                </c:pt>
                <c:pt idx="71">
                  <c:v>261629.66006805762</c:v>
                </c:pt>
                <c:pt idx="72">
                  <c:v>257937.19090926426</c:v>
                </c:pt>
                <c:pt idx="73">
                  <c:v>264029.16404922324</c:v>
                </c:pt>
                <c:pt idx="74">
                  <c:v>268959.81880654627</c:v>
                </c:pt>
                <c:pt idx="75">
                  <c:v>266549.23908857157</c:v>
                </c:pt>
                <c:pt idx="76">
                  <c:v>266222.25141243625</c:v>
                </c:pt>
                <c:pt idx="77">
                  <c:v>275120.069322986</c:v>
                </c:pt>
                <c:pt idx="78">
                  <c:v>284600.63950744225</c:v>
                </c:pt>
                <c:pt idx="79">
                  <c:v>285345.59352348576</c:v>
                </c:pt>
                <c:pt idx="80">
                  <c:v>287113.4961127991</c:v>
                </c:pt>
                <c:pt idx="81">
                  <c:v>288312.96317342028</c:v>
                </c:pt>
                <c:pt idx="82">
                  <c:v>300201.44238072401</c:v>
                </c:pt>
                <c:pt idx="83">
                  <c:v>303580.70550251717</c:v>
                </c:pt>
                <c:pt idx="84">
                  <c:v>306297.11364527413</c:v>
                </c:pt>
              </c:numCache>
            </c:numRef>
          </c:val>
          <c:smooth val="0"/>
          <c:extLst>
            <c:ext xmlns:c16="http://schemas.microsoft.com/office/drawing/2014/chart" uri="{C3380CC4-5D6E-409C-BE32-E72D297353CC}">
              <c16:uniqueId val="{00000002-0D12-4984-8167-659DFD062848}"/>
            </c:ext>
          </c:extLst>
        </c:ser>
        <c:dLbls>
          <c:showLegendKey val="0"/>
          <c:showVal val="0"/>
          <c:showCatName val="0"/>
          <c:showSerName val="0"/>
          <c:showPercent val="0"/>
          <c:showBubbleSize val="0"/>
        </c:dLbls>
        <c:marker val="1"/>
        <c:smooth val="0"/>
        <c:axId val="1146978752"/>
        <c:axId val="1146971696"/>
      </c:lineChart>
      <c:catAx>
        <c:axId val="1146978752"/>
        <c:scaling>
          <c:orientation val="minMax"/>
        </c:scaling>
        <c:delete val="0"/>
        <c:axPos val="b"/>
        <c:numFmt formatCode="General" sourceLinked="0"/>
        <c:majorTickMark val="out"/>
        <c:minorTickMark val="none"/>
        <c:tickLblPos val="nextTo"/>
        <c:txPr>
          <a:bodyPr/>
          <a:lstStyle/>
          <a:p>
            <a:pPr>
              <a:defRPr sz="900" b="1">
                <a:solidFill>
                  <a:srgbClr val="085A69"/>
                </a:solidFill>
                <a:latin typeface="+mj-lt"/>
              </a:defRPr>
            </a:pPr>
            <a:endParaRPr lang="en-US"/>
          </a:p>
        </c:txPr>
        <c:crossAx val="1146971696"/>
        <c:crosses val="autoZero"/>
        <c:auto val="1"/>
        <c:lblAlgn val="ctr"/>
        <c:lblOffset val="100"/>
        <c:noMultiLvlLbl val="0"/>
      </c:catAx>
      <c:valAx>
        <c:axId val="1146971696"/>
        <c:scaling>
          <c:orientation val="minMax"/>
          <c:min val="60000"/>
        </c:scaling>
        <c:delete val="0"/>
        <c:axPos val="l"/>
        <c:majorGridlines>
          <c:spPr>
            <a:ln>
              <a:solidFill>
                <a:srgbClr val="A5A5A1">
                  <a:alpha val="0"/>
                </a:srgbClr>
              </a:solidFill>
            </a:ln>
          </c:spPr>
        </c:majorGridlines>
        <c:numFmt formatCode="&quot;£&quot;#,##0" sourceLinked="1"/>
        <c:majorTickMark val="out"/>
        <c:minorTickMark val="none"/>
        <c:tickLblPos val="nextTo"/>
        <c:txPr>
          <a:bodyPr/>
          <a:lstStyle/>
          <a:p>
            <a:pPr>
              <a:defRPr sz="1200" b="1" i="0" baseline="0">
                <a:solidFill>
                  <a:srgbClr val="085A69"/>
                </a:solidFill>
                <a:latin typeface="+mj-lt"/>
              </a:defRPr>
            </a:pPr>
            <a:endParaRPr lang="en-US"/>
          </a:p>
        </c:txPr>
        <c:crossAx val="1146978752"/>
        <c:crosses val="autoZero"/>
        <c:crossBetween val="between"/>
      </c:valAx>
    </c:plotArea>
    <c:legend>
      <c:legendPos val="r"/>
      <c:layout>
        <c:manualLayout>
          <c:xMode val="edge"/>
          <c:yMode val="edge"/>
          <c:x val="0.64558702635658616"/>
          <c:y val="0.25063243049294903"/>
          <c:w val="0.18052794075497341"/>
          <c:h val="0.11332425479111365"/>
        </c:manualLayout>
      </c:layout>
      <c:overlay val="1"/>
    </c:legend>
    <c:plotVisOnly val="1"/>
    <c:dispBlanksAs val="gap"/>
    <c:showDLblsOverMax val="0"/>
  </c:chart>
  <c:spPr>
    <a:ln>
      <a:noFill/>
    </a:ln>
  </c:spPr>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0239492799821"/>
          <c:y val="2.7590094443047226E-2"/>
          <c:w val="0.88787111139796049"/>
          <c:h val="0.78627171773113669"/>
        </c:manualLayout>
      </c:layout>
      <c:lineChart>
        <c:grouping val="standard"/>
        <c:varyColors val="0"/>
        <c:ser>
          <c:idx val="0"/>
          <c:order val="0"/>
          <c:tx>
            <c:strRef>
              <c:f>'Table 9b'!$C$3</c:f>
              <c:strCache>
                <c:ptCount val="1"/>
                <c:pt idx="0">
                  <c:v>Simple Mean</c:v>
                </c:pt>
              </c:strCache>
            </c:strRef>
          </c:tx>
          <c:spPr>
            <a:ln>
              <a:solidFill>
                <a:srgbClr val="92D050"/>
              </a:solidFill>
            </a:ln>
          </c:spPr>
          <c:marker>
            <c:spPr>
              <a:solidFill>
                <a:srgbClr val="92D050"/>
              </a:solidFill>
              <a:ln>
                <a:solidFill>
                  <a:srgbClr val="92D050"/>
                </a:solidFill>
              </a:ln>
            </c:spPr>
          </c:marker>
          <c:cat>
            <c:multiLvlStrRef>
              <c:f>'Table 9b'!$A$4:$B$88</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9b'!$C$4:$C$88</c:f>
              <c:numCache>
                <c:formatCode>"£"#,##0</c:formatCode>
                <c:ptCount val="85"/>
                <c:pt idx="0">
                  <c:v>105704.29712858921</c:v>
                </c:pt>
                <c:pt idx="1">
                  <c:v>112979.38152077812</c:v>
                </c:pt>
                <c:pt idx="2">
                  <c:v>118368.73006134971</c:v>
                </c:pt>
                <c:pt idx="3">
                  <c:v>119923.98706577982</c:v>
                </c:pt>
                <c:pt idx="4">
                  <c:v>123378.30291666641</c:v>
                </c:pt>
                <c:pt idx="5">
                  <c:v>136680.83549351979</c:v>
                </c:pt>
                <c:pt idx="6">
                  <c:v>152057.6531871148</c:v>
                </c:pt>
                <c:pt idx="7">
                  <c:v>167435.38732876649</c:v>
                </c:pt>
                <c:pt idx="8">
                  <c:v>186315.57744624873</c:v>
                </c:pt>
                <c:pt idx="9">
                  <c:v>206542.3409436834</c:v>
                </c:pt>
                <c:pt idx="10">
                  <c:v>212935.75757575731</c:v>
                </c:pt>
                <c:pt idx="11">
                  <c:v>208276.82250686162</c:v>
                </c:pt>
                <c:pt idx="12">
                  <c:v>188631.57235142129</c:v>
                </c:pt>
                <c:pt idx="13">
                  <c:v>175078.5910064241</c:v>
                </c:pt>
                <c:pt idx="14">
                  <c:v>161628.22274143295</c:v>
                </c:pt>
                <c:pt idx="15">
                  <c:v>148274.67428571417</c:v>
                </c:pt>
                <c:pt idx="16">
                  <c:v>142359.74183006544</c:v>
                </c:pt>
                <c:pt idx="17">
                  <c:v>135809.89841269818</c:v>
                </c:pt>
                <c:pt idx="18">
                  <c:v>139036.54304635775</c:v>
                </c:pt>
                <c:pt idx="19">
                  <c:v>141142.84210526315</c:v>
                </c:pt>
                <c:pt idx="20">
                  <c:v>136578.2885638297</c:v>
                </c:pt>
                <c:pt idx="21">
                  <c:v>136152.18171296283</c:v>
                </c:pt>
                <c:pt idx="22">
                  <c:v>131155.625</c:v>
                </c:pt>
                <c:pt idx="23">
                  <c:v>126735.87920298864</c:v>
                </c:pt>
                <c:pt idx="24">
                  <c:v>116933.48022598874</c:v>
                </c:pt>
                <c:pt idx="25">
                  <c:v>118170.53866317177</c:v>
                </c:pt>
                <c:pt idx="26">
                  <c:v>117172.30142566196</c:v>
                </c:pt>
                <c:pt idx="27">
                  <c:v>114342.40236051497</c:v>
                </c:pt>
                <c:pt idx="28">
                  <c:v>111163.83640303349</c:v>
                </c:pt>
                <c:pt idx="29">
                  <c:v>106633.01630434774</c:v>
                </c:pt>
                <c:pt idx="30">
                  <c:v>107174.57894736849</c:v>
                </c:pt>
                <c:pt idx="31">
                  <c:v>102250.15881809786</c:v>
                </c:pt>
                <c:pt idx="32">
                  <c:v>103007.30157170926</c:v>
                </c:pt>
                <c:pt idx="33">
                  <c:v>104611.36314363139</c:v>
                </c:pt>
                <c:pt idx="34">
                  <c:v>108864.58723404256</c:v>
                </c:pt>
                <c:pt idx="35">
                  <c:v>107035.12792297118</c:v>
                </c:pt>
                <c:pt idx="36">
                  <c:v>108668.27941176476</c:v>
                </c:pt>
                <c:pt idx="37">
                  <c:v>112795.72858077181</c:v>
                </c:pt>
                <c:pt idx="38">
                  <c:v>115934.32575291948</c:v>
                </c:pt>
                <c:pt idx="39">
                  <c:v>115085.20518867942</c:v>
                </c:pt>
                <c:pt idx="40">
                  <c:v>116187.41901931651</c:v>
                </c:pt>
                <c:pt idx="41">
                  <c:v>119261.21351179082</c:v>
                </c:pt>
                <c:pt idx="42">
                  <c:v>123522.05211190331</c:v>
                </c:pt>
                <c:pt idx="43">
                  <c:v>123708.65445026183</c:v>
                </c:pt>
                <c:pt idx="44">
                  <c:v>120832.09608745677</c:v>
                </c:pt>
                <c:pt idx="45">
                  <c:v>129948.72025316466</c:v>
                </c:pt>
                <c:pt idx="46">
                  <c:v>129722.3036887316</c:v>
                </c:pt>
                <c:pt idx="47">
                  <c:v>127540.97750511245</c:v>
                </c:pt>
                <c:pt idx="48">
                  <c:v>128436.03060623884</c:v>
                </c:pt>
                <c:pt idx="49">
                  <c:v>130045.25065002598</c:v>
                </c:pt>
                <c:pt idx="50">
                  <c:v>134948.51200369291</c:v>
                </c:pt>
                <c:pt idx="51">
                  <c:v>133834.73698146519</c:v>
                </c:pt>
                <c:pt idx="52">
                  <c:v>133843.7946681795</c:v>
                </c:pt>
                <c:pt idx="53">
                  <c:v>136483.23426061484</c:v>
                </c:pt>
                <c:pt idx="54">
                  <c:v>138655.87339362197</c:v>
                </c:pt>
                <c:pt idx="55">
                  <c:v>139125.07120181411</c:v>
                </c:pt>
                <c:pt idx="56">
                  <c:v>140358.46153846176</c:v>
                </c:pt>
                <c:pt idx="57">
                  <c:v>140267.32488822675</c:v>
                </c:pt>
                <c:pt idx="58">
                  <c:v>142536.47963800881</c:v>
                </c:pt>
                <c:pt idx="59">
                  <c:v>143477.13566936229</c:v>
                </c:pt>
                <c:pt idx="60">
                  <c:v>141224.8646313361</c:v>
                </c:pt>
                <c:pt idx="61">
                  <c:v>141553.8098591548</c:v>
                </c:pt>
                <c:pt idx="62">
                  <c:v>150912.90924755883</c:v>
                </c:pt>
                <c:pt idx="63">
                  <c:v>156179.58056358353</c:v>
                </c:pt>
                <c:pt idx="64">
                  <c:v>158578.6224226807</c:v>
                </c:pt>
                <c:pt idx="65">
                  <c:v>165012.59674861227</c:v>
                </c:pt>
                <c:pt idx="66">
                  <c:v>162582.72863247868</c:v>
                </c:pt>
                <c:pt idx="67">
                  <c:v>157842.9568062826</c:v>
                </c:pt>
                <c:pt idx="68">
                  <c:v>163341.2613095238</c:v>
                </c:pt>
                <c:pt idx="69">
                  <c:v>167615.02991202316</c:v>
                </c:pt>
                <c:pt idx="70">
                  <c:v>176915.75851393185</c:v>
                </c:pt>
                <c:pt idx="71">
                  <c:v>176396.04498594208</c:v>
                </c:pt>
                <c:pt idx="72">
                  <c:v>176382.99293966618</c:v>
                </c:pt>
                <c:pt idx="73">
                  <c:v>176156.85750000019</c:v>
                </c:pt>
                <c:pt idx="74">
                  <c:v>184738.43588390484</c:v>
                </c:pt>
                <c:pt idx="75">
                  <c:v>182166.32767402424</c:v>
                </c:pt>
                <c:pt idx="76">
                  <c:v>179682.60828877008</c:v>
                </c:pt>
                <c:pt idx="77">
                  <c:v>181963.30365044245</c:v>
                </c:pt>
                <c:pt idx="78">
                  <c:v>193559.8138065144</c:v>
                </c:pt>
                <c:pt idx="79">
                  <c:v>196066.14845938366</c:v>
                </c:pt>
                <c:pt idx="80">
                  <c:v>201161.8240832506</c:v>
                </c:pt>
                <c:pt idx="81">
                  <c:v>195502.56140350871</c:v>
                </c:pt>
                <c:pt idx="82">
                  <c:v>204301.82458770595</c:v>
                </c:pt>
                <c:pt idx="83">
                  <c:v>211268.01692524663</c:v>
                </c:pt>
                <c:pt idx="84">
                  <c:v>214514.14501718231</c:v>
                </c:pt>
              </c:numCache>
            </c:numRef>
          </c:val>
          <c:smooth val="0"/>
          <c:extLst>
            <c:ext xmlns:c16="http://schemas.microsoft.com/office/drawing/2014/chart" uri="{C3380CC4-5D6E-409C-BE32-E72D297353CC}">
              <c16:uniqueId val="{00000000-9B0E-463F-BBE2-C091006DE220}"/>
            </c:ext>
          </c:extLst>
        </c:ser>
        <c:ser>
          <c:idx val="1"/>
          <c:order val="1"/>
          <c:tx>
            <c:strRef>
              <c:f>'Table 9b'!$D$3</c:f>
              <c:strCache>
                <c:ptCount val="1"/>
                <c:pt idx="0">
                  <c:v>Simple Median</c:v>
                </c:pt>
              </c:strCache>
            </c:strRef>
          </c:tx>
          <c:spPr>
            <a:ln w="22225">
              <a:solidFill>
                <a:schemeClr val="bg2">
                  <a:lumMod val="50000"/>
                </a:schemeClr>
              </a:solidFill>
            </a:ln>
          </c:spPr>
          <c:marker>
            <c:spPr>
              <a:solidFill>
                <a:schemeClr val="bg2">
                  <a:lumMod val="50000"/>
                </a:schemeClr>
              </a:solidFill>
              <a:ln>
                <a:solidFill>
                  <a:schemeClr val="bg2">
                    <a:lumMod val="50000"/>
                  </a:schemeClr>
                </a:solidFill>
              </a:ln>
            </c:spPr>
          </c:marker>
          <c:cat>
            <c:multiLvlStrRef>
              <c:f>'Table 9b'!$A$4:$B$88</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9b'!$D$4:$D$88</c:f>
              <c:numCache>
                <c:formatCode>"£"#,##0</c:formatCode>
                <c:ptCount val="85"/>
                <c:pt idx="0">
                  <c:v>100000</c:v>
                </c:pt>
                <c:pt idx="1">
                  <c:v>105000</c:v>
                </c:pt>
                <c:pt idx="2">
                  <c:v>111000</c:v>
                </c:pt>
                <c:pt idx="3">
                  <c:v>115000</c:v>
                </c:pt>
                <c:pt idx="4">
                  <c:v>119950</c:v>
                </c:pt>
                <c:pt idx="5">
                  <c:v>130000</c:v>
                </c:pt>
                <c:pt idx="6">
                  <c:v>143000</c:v>
                </c:pt>
                <c:pt idx="7">
                  <c:v>162000</c:v>
                </c:pt>
                <c:pt idx="8">
                  <c:v>180000</c:v>
                </c:pt>
                <c:pt idx="9">
                  <c:v>200000</c:v>
                </c:pt>
                <c:pt idx="10">
                  <c:v>205000</c:v>
                </c:pt>
                <c:pt idx="11">
                  <c:v>194000</c:v>
                </c:pt>
                <c:pt idx="12">
                  <c:v>179950</c:v>
                </c:pt>
                <c:pt idx="13">
                  <c:v>169802.5</c:v>
                </c:pt>
                <c:pt idx="14">
                  <c:v>157750</c:v>
                </c:pt>
                <c:pt idx="15">
                  <c:v>144000</c:v>
                </c:pt>
                <c:pt idx="16">
                  <c:v>130000</c:v>
                </c:pt>
                <c:pt idx="17">
                  <c:v>130000</c:v>
                </c:pt>
                <c:pt idx="18">
                  <c:v>133000</c:v>
                </c:pt>
                <c:pt idx="19">
                  <c:v>135000</c:v>
                </c:pt>
                <c:pt idx="20">
                  <c:v>124950</c:v>
                </c:pt>
                <c:pt idx="21">
                  <c:v>125000</c:v>
                </c:pt>
                <c:pt idx="22">
                  <c:v>125000</c:v>
                </c:pt>
                <c:pt idx="23">
                  <c:v>120000</c:v>
                </c:pt>
                <c:pt idx="24">
                  <c:v>115000</c:v>
                </c:pt>
                <c:pt idx="25">
                  <c:v>115000</c:v>
                </c:pt>
                <c:pt idx="26">
                  <c:v>110500</c:v>
                </c:pt>
                <c:pt idx="27">
                  <c:v>108000</c:v>
                </c:pt>
                <c:pt idx="28">
                  <c:v>110000</c:v>
                </c:pt>
                <c:pt idx="29">
                  <c:v>100000</c:v>
                </c:pt>
                <c:pt idx="30">
                  <c:v>100000</c:v>
                </c:pt>
                <c:pt idx="31">
                  <c:v>95000</c:v>
                </c:pt>
                <c:pt idx="32">
                  <c:v>95000</c:v>
                </c:pt>
                <c:pt idx="33">
                  <c:v>96000</c:v>
                </c:pt>
                <c:pt idx="34">
                  <c:v>102000</c:v>
                </c:pt>
                <c:pt idx="35">
                  <c:v>100000</c:v>
                </c:pt>
                <c:pt idx="36">
                  <c:v>100000</c:v>
                </c:pt>
                <c:pt idx="37">
                  <c:v>106450</c:v>
                </c:pt>
                <c:pt idx="38">
                  <c:v>109950</c:v>
                </c:pt>
                <c:pt idx="39">
                  <c:v>109000</c:v>
                </c:pt>
                <c:pt idx="40">
                  <c:v>110000</c:v>
                </c:pt>
                <c:pt idx="41">
                  <c:v>115000</c:v>
                </c:pt>
                <c:pt idx="42">
                  <c:v>116000</c:v>
                </c:pt>
                <c:pt idx="43">
                  <c:v>115000</c:v>
                </c:pt>
                <c:pt idx="44">
                  <c:v>115835.5</c:v>
                </c:pt>
                <c:pt idx="45">
                  <c:v>122500</c:v>
                </c:pt>
                <c:pt idx="46">
                  <c:v>124000</c:v>
                </c:pt>
                <c:pt idx="47">
                  <c:v>122500</c:v>
                </c:pt>
                <c:pt idx="48">
                  <c:v>123000</c:v>
                </c:pt>
                <c:pt idx="49">
                  <c:v>125000</c:v>
                </c:pt>
                <c:pt idx="50">
                  <c:v>126000</c:v>
                </c:pt>
                <c:pt idx="51">
                  <c:v>127000</c:v>
                </c:pt>
                <c:pt idx="52">
                  <c:v>128500</c:v>
                </c:pt>
                <c:pt idx="53">
                  <c:v>129950</c:v>
                </c:pt>
                <c:pt idx="54">
                  <c:v>130000</c:v>
                </c:pt>
                <c:pt idx="55">
                  <c:v>132000</c:v>
                </c:pt>
                <c:pt idx="56">
                  <c:v>133852.5</c:v>
                </c:pt>
                <c:pt idx="57">
                  <c:v>135000</c:v>
                </c:pt>
                <c:pt idx="58">
                  <c:v>137000</c:v>
                </c:pt>
                <c:pt idx="59">
                  <c:v>136000</c:v>
                </c:pt>
                <c:pt idx="60">
                  <c:v>135000</c:v>
                </c:pt>
                <c:pt idx="61">
                  <c:v>138000</c:v>
                </c:pt>
                <c:pt idx="62">
                  <c:v>142000</c:v>
                </c:pt>
                <c:pt idx="63">
                  <c:v>145000</c:v>
                </c:pt>
                <c:pt idx="64">
                  <c:v>145000</c:v>
                </c:pt>
                <c:pt idx="65">
                  <c:v>149950</c:v>
                </c:pt>
                <c:pt idx="66">
                  <c:v>152725</c:v>
                </c:pt>
                <c:pt idx="67">
                  <c:v>151000</c:v>
                </c:pt>
                <c:pt idx="68">
                  <c:v>155000</c:v>
                </c:pt>
                <c:pt idx="69">
                  <c:v>160000</c:v>
                </c:pt>
                <c:pt idx="70">
                  <c:v>166000</c:v>
                </c:pt>
                <c:pt idx="71">
                  <c:v>168500</c:v>
                </c:pt>
                <c:pt idx="72">
                  <c:v>164950</c:v>
                </c:pt>
                <c:pt idx="73">
                  <c:v>169000</c:v>
                </c:pt>
                <c:pt idx="74">
                  <c:v>171000</c:v>
                </c:pt>
                <c:pt idx="75">
                  <c:v>173000</c:v>
                </c:pt>
                <c:pt idx="76">
                  <c:v>172950</c:v>
                </c:pt>
                <c:pt idx="77">
                  <c:v>175000</c:v>
                </c:pt>
                <c:pt idx="78">
                  <c:v>181000</c:v>
                </c:pt>
                <c:pt idx="79">
                  <c:v>185000</c:v>
                </c:pt>
                <c:pt idx="80">
                  <c:v>190000</c:v>
                </c:pt>
                <c:pt idx="81">
                  <c:v>189950</c:v>
                </c:pt>
                <c:pt idx="82">
                  <c:v>195000</c:v>
                </c:pt>
                <c:pt idx="83">
                  <c:v>198000</c:v>
                </c:pt>
                <c:pt idx="84">
                  <c:v>200000</c:v>
                </c:pt>
              </c:numCache>
            </c:numRef>
          </c:val>
          <c:smooth val="0"/>
          <c:extLst>
            <c:ext xmlns:c16="http://schemas.microsoft.com/office/drawing/2014/chart" uri="{C3380CC4-5D6E-409C-BE32-E72D297353CC}">
              <c16:uniqueId val="{00000001-9B0E-463F-BBE2-C091006DE220}"/>
            </c:ext>
          </c:extLst>
        </c:ser>
        <c:ser>
          <c:idx val="2"/>
          <c:order val="2"/>
          <c:tx>
            <c:strRef>
              <c:f>'Table 9b'!$E$3</c:f>
              <c:strCache>
                <c:ptCount val="1"/>
                <c:pt idx="0">
                  <c:v>Standardised Price (HPI)</c:v>
                </c:pt>
              </c:strCache>
            </c:strRef>
          </c:tx>
          <c:spPr>
            <a:ln>
              <a:solidFill>
                <a:schemeClr val="accent5">
                  <a:lumMod val="75000"/>
                </a:schemeClr>
              </a:solidFill>
            </a:ln>
          </c:spPr>
          <c:marker>
            <c:spPr>
              <a:solidFill>
                <a:schemeClr val="accent5">
                  <a:lumMod val="75000"/>
                </a:schemeClr>
              </a:solidFill>
              <a:ln>
                <a:solidFill>
                  <a:schemeClr val="accent5">
                    <a:lumMod val="75000"/>
                  </a:schemeClr>
                </a:solidFill>
              </a:ln>
            </c:spPr>
          </c:marker>
          <c:cat>
            <c:multiLvlStrRef>
              <c:f>'Table 9b'!$A$4:$B$88</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9b'!$E$4:$E$88</c:f>
              <c:numCache>
                <c:formatCode>"£"#,##0</c:formatCode>
                <c:ptCount val="85"/>
                <c:pt idx="0">
                  <c:v>101788.60459772</c:v>
                </c:pt>
                <c:pt idx="1">
                  <c:v>107254.48173997311</c:v>
                </c:pt>
                <c:pt idx="2">
                  <c:v>112568.53537471165</c:v>
                </c:pt>
                <c:pt idx="3">
                  <c:v>117270.53084681364</c:v>
                </c:pt>
                <c:pt idx="4">
                  <c:v>120755.30974125749</c:v>
                </c:pt>
                <c:pt idx="5">
                  <c:v>132771.61519832604</c:v>
                </c:pt>
                <c:pt idx="6">
                  <c:v>147165.95239147643</c:v>
                </c:pt>
                <c:pt idx="7">
                  <c:v>165289.68812334171</c:v>
                </c:pt>
                <c:pt idx="8">
                  <c:v>182835.34011738296</c:v>
                </c:pt>
                <c:pt idx="9">
                  <c:v>201653.9561600211</c:v>
                </c:pt>
                <c:pt idx="10">
                  <c:v>205168.81411249746</c:v>
                </c:pt>
                <c:pt idx="11">
                  <c:v>194180.39265453126</c:v>
                </c:pt>
                <c:pt idx="12">
                  <c:v>181225.89353147487</c:v>
                </c:pt>
                <c:pt idx="13">
                  <c:v>173986.26785511765</c:v>
                </c:pt>
                <c:pt idx="14">
                  <c:v>154336.57019331641</c:v>
                </c:pt>
                <c:pt idx="15">
                  <c:v>140164.93117983671</c:v>
                </c:pt>
                <c:pt idx="16">
                  <c:v>128020.14327755684</c:v>
                </c:pt>
                <c:pt idx="17">
                  <c:v>129590.98908346165</c:v>
                </c:pt>
                <c:pt idx="18">
                  <c:v>129536.17578607812</c:v>
                </c:pt>
                <c:pt idx="19">
                  <c:v>130604.40247719429</c:v>
                </c:pt>
                <c:pt idx="20">
                  <c:v>124391.5259598338</c:v>
                </c:pt>
                <c:pt idx="21">
                  <c:v>126159.50859306775</c:v>
                </c:pt>
                <c:pt idx="22">
                  <c:v>123215.6441509729</c:v>
                </c:pt>
                <c:pt idx="23">
                  <c:v>117977.25059029166</c:v>
                </c:pt>
                <c:pt idx="24">
                  <c:v>111884.52855144629</c:v>
                </c:pt>
                <c:pt idx="25">
                  <c:v>112194.25634481333</c:v>
                </c:pt>
                <c:pt idx="26">
                  <c:v>109357.16771119394</c:v>
                </c:pt>
                <c:pt idx="27">
                  <c:v>106586.06316286372</c:v>
                </c:pt>
                <c:pt idx="28">
                  <c:v>103581.50618889602</c:v>
                </c:pt>
                <c:pt idx="29">
                  <c:v>99897.701186871447</c:v>
                </c:pt>
                <c:pt idx="30">
                  <c:v>98507.194998892694</c:v>
                </c:pt>
                <c:pt idx="31">
                  <c:v>96427.409526852134</c:v>
                </c:pt>
                <c:pt idx="32">
                  <c:v>95242.052511831862</c:v>
                </c:pt>
                <c:pt idx="33">
                  <c:v>95404.186032713871</c:v>
                </c:pt>
                <c:pt idx="34">
                  <c:v>97798.79423016285</c:v>
                </c:pt>
                <c:pt idx="35">
                  <c:v>97732.77835726965</c:v>
                </c:pt>
                <c:pt idx="36">
                  <c:v>99849.799474941479</c:v>
                </c:pt>
                <c:pt idx="37">
                  <c:v>103115.92025314536</c:v>
                </c:pt>
                <c:pt idx="38">
                  <c:v>105289.65874827022</c:v>
                </c:pt>
                <c:pt idx="39">
                  <c:v>106721.5231636247</c:v>
                </c:pt>
                <c:pt idx="40">
                  <c:v>106885.98263019795</c:v>
                </c:pt>
                <c:pt idx="41">
                  <c:v>110547.96064807242</c:v>
                </c:pt>
                <c:pt idx="42">
                  <c:v>113528.66035911707</c:v>
                </c:pt>
                <c:pt idx="43">
                  <c:v>113078.60663664908</c:v>
                </c:pt>
                <c:pt idx="44">
                  <c:v>111874.20754107715</c:v>
                </c:pt>
                <c:pt idx="45">
                  <c:v>117229.83598205596</c:v>
                </c:pt>
                <c:pt idx="46">
                  <c:v>119139.41203601404</c:v>
                </c:pt>
                <c:pt idx="47">
                  <c:v>118344.3095965925</c:v>
                </c:pt>
                <c:pt idx="48">
                  <c:v>119099.00214901954</c:v>
                </c:pt>
                <c:pt idx="49">
                  <c:v>120551.27822625579</c:v>
                </c:pt>
                <c:pt idx="50">
                  <c:v>123211.62389788611</c:v>
                </c:pt>
                <c:pt idx="51">
                  <c:v>122863.64520836576</c:v>
                </c:pt>
                <c:pt idx="52">
                  <c:v>122689.48990469272</c:v>
                </c:pt>
                <c:pt idx="53">
                  <c:v>124887.98852127645</c:v>
                </c:pt>
                <c:pt idx="54">
                  <c:v>127069.3119992162</c:v>
                </c:pt>
                <c:pt idx="55">
                  <c:v>129356.16567421058</c:v>
                </c:pt>
                <c:pt idx="56">
                  <c:v>129626.87308843652</c:v>
                </c:pt>
                <c:pt idx="57">
                  <c:v>130628.130413982</c:v>
                </c:pt>
                <c:pt idx="58">
                  <c:v>132525.72649567621</c:v>
                </c:pt>
                <c:pt idx="59">
                  <c:v>133434.58676521722</c:v>
                </c:pt>
                <c:pt idx="60">
                  <c:v>133725.26665396726</c:v>
                </c:pt>
                <c:pt idx="61">
                  <c:v>133369.60970157481</c:v>
                </c:pt>
                <c:pt idx="62">
                  <c:v>136740.61069158118</c:v>
                </c:pt>
                <c:pt idx="63">
                  <c:v>139623.45532709165</c:v>
                </c:pt>
                <c:pt idx="64">
                  <c:v>140989.78346034873</c:v>
                </c:pt>
                <c:pt idx="65">
                  <c:v>144478.89117421795</c:v>
                </c:pt>
                <c:pt idx="66">
                  <c:v>149786.19197251662</c:v>
                </c:pt>
                <c:pt idx="67">
                  <c:v>150343.1720359941</c:v>
                </c:pt>
                <c:pt idx="68">
                  <c:v>154033.64142014831</c:v>
                </c:pt>
                <c:pt idx="69">
                  <c:v>159586.37712872037</c:v>
                </c:pt>
                <c:pt idx="70">
                  <c:v>165905.74922096299</c:v>
                </c:pt>
                <c:pt idx="71">
                  <c:v>165609.0270155934</c:v>
                </c:pt>
                <c:pt idx="72">
                  <c:v>162700.58218117713</c:v>
                </c:pt>
                <c:pt idx="73">
                  <c:v>164038.4924818966</c:v>
                </c:pt>
                <c:pt idx="74">
                  <c:v>168904.42156800031</c:v>
                </c:pt>
                <c:pt idx="75">
                  <c:v>168484.17300288734</c:v>
                </c:pt>
                <c:pt idx="76">
                  <c:v>170258.299021468</c:v>
                </c:pt>
                <c:pt idx="77">
                  <c:v>175188.06242636591</c:v>
                </c:pt>
                <c:pt idx="78">
                  <c:v>180220.64994749046</c:v>
                </c:pt>
                <c:pt idx="79">
                  <c:v>183132.59903696843</c:v>
                </c:pt>
                <c:pt idx="80">
                  <c:v>184701.36612237804</c:v>
                </c:pt>
                <c:pt idx="81">
                  <c:v>185197.72285900367</c:v>
                </c:pt>
                <c:pt idx="82">
                  <c:v>192753.50938526253</c:v>
                </c:pt>
                <c:pt idx="83">
                  <c:v>197374.32188556413</c:v>
                </c:pt>
                <c:pt idx="84">
                  <c:v>201256.34097225161</c:v>
                </c:pt>
              </c:numCache>
            </c:numRef>
          </c:val>
          <c:smooth val="0"/>
          <c:extLst>
            <c:ext xmlns:c16="http://schemas.microsoft.com/office/drawing/2014/chart" uri="{C3380CC4-5D6E-409C-BE32-E72D297353CC}">
              <c16:uniqueId val="{00000002-9B0E-463F-BBE2-C091006DE220}"/>
            </c:ext>
          </c:extLst>
        </c:ser>
        <c:dLbls>
          <c:showLegendKey val="0"/>
          <c:showVal val="0"/>
          <c:showCatName val="0"/>
          <c:showSerName val="0"/>
          <c:showPercent val="0"/>
          <c:showBubbleSize val="0"/>
        </c:dLbls>
        <c:marker val="1"/>
        <c:smooth val="0"/>
        <c:axId val="1146976792"/>
        <c:axId val="1146975224"/>
      </c:lineChart>
      <c:catAx>
        <c:axId val="1146976792"/>
        <c:scaling>
          <c:orientation val="minMax"/>
        </c:scaling>
        <c:delete val="0"/>
        <c:axPos val="b"/>
        <c:numFmt formatCode="General" sourceLinked="0"/>
        <c:majorTickMark val="out"/>
        <c:minorTickMark val="none"/>
        <c:tickLblPos val="nextTo"/>
        <c:txPr>
          <a:bodyPr/>
          <a:lstStyle/>
          <a:p>
            <a:pPr>
              <a:defRPr sz="1000" b="1" baseline="0">
                <a:solidFill>
                  <a:srgbClr val="085A69"/>
                </a:solidFill>
                <a:latin typeface="+mj-lt"/>
              </a:defRPr>
            </a:pPr>
            <a:endParaRPr lang="en-US"/>
          </a:p>
        </c:txPr>
        <c:crossAx val="1146975224"/>
        <c:crosses val="autoZero"/>
        <c:auto val="1"/>
        <c:lblAlgn val="ctr"/>
        <c:lblOffset val="100"/>
        <c:noMultiLvlLbl val="0"/>
      </c:catAx>
      <c:valAx>
        <c:axId val="1146975224"/>
        <c:scaling>
          <c:orientation val="minMax"/>
          <c:min val="60000"/>
        </c:scaling>
        <c:delete val="0"/>
        <c:axPos val="l"/>
        <c:majorGridlines>
          <c:spPr>
            <a:ln>
              <a:solidFill>
                <a:srgbClr val="A5A5A1">
                  <a:alpha val="0"/>
                </a:srgbClr>
              </a:solidFill>
            </a:ln>
          </c:spPr>
        </c:majorGridlines>
        <c:numFmt formatCode="&quot;£&quot;#,##0" sourceLinked="1"/>
        <c:majorTickMark val="out"/>
        <c:minorTickMark val="none"/>
        <c:tickLblPos val="nextTo"/>
        <c:txPr>
          <a:bodyPr/>
          <a:lstStyle/>
          <a:p>
            <a:pPr>
              <a:defRPr sz="1200" b="1" i="0" baseline="0">
                <a:solidFill>
                  <a:srgbClr val="085A69"/>
                </a:solidFill>
                <a:latin typeface="+mj-lt"/>
              </a:defRPr>
            </a:pPr>
            <a:endParaRPr lang="en-US"/>
          </a:p>
        </c:txPr>
        <c:crossAx val="1146976792"/>
        <c:crosses val="autoZero"/>
        <c:crossBetween val="between"/>
      </c:valAx>
    </c:plotArea>
    <c:legend>
      <c:legendPos val="r"/>
      <c:layout>
        <c:manualLayout>
          <c:xMode val="edge"/>
          <c:yMode val="edge"/>
          <c:x val="0.64403686252276782"/>
          <c:y val="0.2568119282397493"/>
          <c:w val="0.18052794075497341"/>
          <c:h val="0.11332425479111365"/>
        </c:manualLayout>
      </c:layout>
      <c:overlay val="1"/>
    </c:legend>
    <c:plotVisOnly val="1"/>
    <c:dispBlanksAs val="gap"/>
    <c:showDLblsOverMax val="0"/>
  </c:chart>
  <c:spPr>
    <a:ln>
      <a:noFill/>
    </a:ln>
  </c:spPr>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0239492799821"/>
          <c:y val="2.7590094443047226E-2"/>
          <c:w val="0.87967434328858141"/>
          <c:h val="0.78627171773113669"/>
        </c:manualLayout>
      </c:layout>
      <c:lineChart>
        <c:grouping val="standard"/>
        <c:varyColors val="0"/>
        <c:ser>
          <c:idx val="0"/>
          <c:order val="0"/>
          <c:tx>
            <c:strRef>
              <c:f>'Table 9c'!$C$3</c:f>
              <c:strCache>
                <c:ptCount val="1"/>
                <c:pt idx="0">
                  <c:v>Simple Mean</c:v>
                </c:pt>
              </c:strCache>
            </c:strRef>
          </c:tx>
          <c:spPr>
            <a:ln>
              <a:solidFill>
                <a:srgbClr val="92D050"/>
              </a:solidFill>
            </a:ln>
          </c:spPr>
          <c:marker>
            <c:spPr>
              <a:solidFill>
                <a:srgbClr val="92D050"/>
              </a:solidFill>
              <a:ln>
                <a:solidFill>
                  <a:srgbClr val="92D050"/>
                </a:solidFill>
              </a:ln>
            </c:spPr>
          </c:marker>
          <c:cat>
            <c:multiLvlStrRef>
              <c:f>'Table 9c'!$A$4:$B$88</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9c'!$C$4:$C$88</c:f>
              <c:numCache>
                <c:formatCode>"£"#,##0</c:formatCode>
                <c:ptCount val="85"/>
                <c:pt idx="0">
                  <c:v>84812.774266365712</c:v>
                </c:pt>
                <c:pt idx="1">
                  <c:v>85710.15063829768</c:v>
                </c:pt>
                <c:pt idx="2">
                  <c:v>95468.283564356519</c:v>
                </c:pt>
                <c:pt idx="3">
                  <c:v>97809.492108032427</c:v>
                </c:pt>
                <c:pt idx="4">
                  <c:v>98721.034825870636</c:v>
                </c:pt>
                <c:pt idx="5">
                  <c:v>111909.87115268582</c:v>
                </c:pt>
                <c:pt idx="6">
                  <c:v>125472.47091493706</c:v>
                </c:pt>
                <c:pt idx="7">
                  <c:v>139907.68730908105</c:v>
                </c:pt>
                <c:pt idx="8">
                  <c:v>153144.52374350111</c:v>
                </c:pt>
                <c:pt idx="9">
                  <c:v>162840.13045993604</c:v>
                </c:pt>
                <c:pt idx="10">
                  <c:v>165559.36547368442</c:v>
                </c:pt>
                <c:pt idx="11">
                  <c:v>166632.02105263155</c:v>
                </c:pt>
                <c:pt idx="12">
                  <c:v>151198.57401490971</c:v>
                </c:pt>
                <c:pt idx="13">
                  <c:v>140146.38712776182</c:v>
                </c:pt>
                <c:pt idx="14">
                  <c:v>132498.35047361298</c:v>
                </c:pt>
                <c:pt idx="15">
                  <c:v>119983.47521865889</c:v>
                </c:pt>
                <c:pt idx="16">
                  <c:v>108504.33103448281</c:v>
                </c:pt>
                <c:pt idx="17">
                  <c:v>108858.10376134895</c:v>
                </c:pt>
                <c:pt idx="18">
                  <c:v>113195.30836047765</c:v>
                </c:pt>
                <c:pt idx="19">
                  <c:v>110770.51567239629</c:v>
                </c:pt>
                <c:pt idx="20">
                  <c:v>102932.79600000009</c:v>
                </c:pt>
                <c:pt idx="21">
                  <c:v>100878.41424802106</c:v>
                </c:pt>
                <c:pt idx="22">
                  <c:v>97579.887323943592</c:v>
                </c:pt>
                <c:pt idx="23">
                  <c:v>90068.221826809066</c:v>
                </c:pt>
                <c:pt idx="24">
                  <c:v>86477.112618724612</c:v>
                </c:pt>
                <c:pt idx="25">
                  <c:v>84751.567423230881</c:v>
                </c:pt>
                <c:pt idx="26">
                  <c:v>83998.996629213521</c:v>
                </c:pt>
                <c:pt idx="27">
                  <c:v>77903.280000000159</c:v>
                </c:pt>
                <c:pt idx="28">
                  <c:v>72480.637130801741</c:v>
                </c:pt>
                <c:pt idx="29">
                  <c:v>74719.225982532836</c:v>
                </c:pt>
                <c:pt idx="30">
                  <c:v>74744.763239875378</c:v>
                </c:pt>
                <c:pt idx="31">
                  <c:v>71743.542805100093</c:v>
                </c:pt>
                <c:pt idx="32">
                  <c:v>72063.04924623121</c:v>
                </c:pt>
                <c:pt idx="33">
                  <c:v>70277.977375565577</c:v>
                </c:pt>
                <c:pt idx="34">
                  <c:v>74811.906194690411</c:v>
                </c:pt>
                <c:pt idx="35">
                  <c:v>75179.092775665456</c:v>
                </c:pt>
                <c:pt idx="36">
                  <c:v>75654.754399999903</c:v>
                </c:pt>
                <c:pt idx="37">
                  <c:v>79309.472099853141</c:v>
                </c:pt>
                <c:pt idx="38">
                  <c:v>83226.619179986112</c:v>
                </c:pt>
                <c:pt idx="39">
                  <c:v>82389.70092838195</c:v>
                </c:pt>
                <c:pt idx="40">
                  <c:v>82184.752997601972</c:v>
                </c:pt>
                <c:pt idx="41">
                  <c:v>83250.643754619348</c:v>
                </c:pt>
                <c:pt idx="42">
                  <c:v>90354.356992269939</c:v>
                </c:pt>
                <c:pt idx="43">
                  <c:v>90942.231539424349</c:v>
                </c:pt>
                <c:pt idx="44">
                  <c:v>87659.249856733557</c:v>
                </c:pt>
                <c:pt idx="45">
                  <c:v>92790.563344594586</c:v>
                </c:pt>
                <c:pt idx="46">
                  <c:v>92265.750177430731</c:v>
                </c:pt>
                <c:pt idx="47">
                  <c:v>94401.451527224548</c:v>
                </c:pt>
                <c:pt idx="48">
                  <c:v>90744.998501872586</c:v>
                </c:pt>
                <c:pt idx="49">
                  <c:v>95384.589192708372</c:v>
                </c:pt>
                <c:pt idx="50">
                  <c:v>96079.269349845301</c:v>
                </c:pt>
                <c:pt idx="51">
                  <c:v>95933.229077580676</c:v>
                </c:pt>
                <c:pt idx="52">
                  <c:v>94837.851932895646</c:v>
                </c:pt>
                <c:pt idx="53">
                  <c:v>98606.573825503394</c:v>
                </c:pt>
                <c:pt idx="54">
                  <c:v>102356.23143032537</c:v>
                </c:pt>
                <c:pt idx="55">
                  <c:v>101019.40398550706</c:v>
                </c:pt>
                <c:pt idx="56">
                  <c:v>100979.01335428123</c:v>
                </c:pt>
                <c:pt idx="57">
                  <c:v>101192.0026298489</c:v>
                </c:pt>
                <c:pt idx="58">
                  <c:v>102585.29135338335</c:v>
                </c:pt>
                <c:pt idx="59">
                  <c:v>105225.33977738729</c:v>
                </c:pt>
                <c:pt idx="60">
                  <c:v>103196.5535026943</c:v>
                </c:pt>
                <c:pt idx="61">
                  <c:v>106679.99090909088</c:v>
                </c:pt>
                <c:pt idx="62">
                  <c:v>105080.27447833067</c:v>
                </c:pt>
                <c:pt idx="63">
                  <c:v>110573.07738998465</c:v>
                </c:pt>
                <c:pt idx="64">
                  <c:v>112838.76948962422</c:v>
                </c:pt>
                <c:pt idx="65">
                  <c:v>116768.65999999989</c:v>
                </c:pt>
                <c:pt idx="66">
                  <c:v>121406.77149758481</c:v>
                </c:pt>
                <c:pt idx="67">
                  <c:v>115290.61210526321</c:v>
                </c:pt>
                <c:pt idx="68">
                  <c:v>119024.51976047904</c:v>
                </c:pt>
                <c:pt idx="69">
                  <c:v>120431.4313507504</c:v>
                </c:pt>
                <c:pt idx="70">
                  <c:v>126154.27096774183</c:v>
                </c:pt>
                <c:pt idx="71">
                  <c:v>126081.69753810074</c:v>
                </c:pt>
                <c:pt idx="72">
                  <c:v>122456.83787661408</c:v>
                </c:pt>
                <c:pt idx="73">
                  <c:v>121861.84502103775</c:v>
                </c:pt>
                <c:pt idx="74">
                  <c:v>131238.62728995536</c:v>
                </c:pt>
                <c:pt idx="75">
                  <c:v>126694.62809917344</c:v>
                </c:pt>
                <c:pt idx="76">
                  <c:v>130131.32586872594</c:v>
                </c:pt>
                <c:pt idx="77">
                  <c:v>132026.85224089673</c:v>
                </c:pt>
                <c:pt idx="78">
                  <c:v>141166.07000603492</c:v>
                </c:pt>
                <c:pt idx="79">
                  <c:v>138536.93028443924</c:v>
                </c:pt>
                <c:pt idx="80">
                  <c:v>143057.04233128825</c:v>
                </c:pt>
                <c:pt idx="81">
                  <c:v>138829.50037453172</c:v>
                </c:pt>
                <c:pt idx="82">
                  <c:v>148019.93867638128</c:v>
                </c:pt>
                <c:pt idx="83">
                  <c:v>147533.12716763013</c:v>
                </c:pt>
                <c:pt idx="84">
                  <c:v>150263.68362831837</c:v>
                </c:pt>
              </c:numCache>
            </c:numRef>
          </c:val>
          <c:smooth val="0"/>
          <c:extLst>
            <c:ext xmlns:c16="http://schemas.microsoft.com/office/drawing/2014/chart" uri="{C3380CC4-5D6E-409C-BE32-E72D297353CC}">
              <c16:uniqueId val="{00000000-F4E2-4420-B4FA-738AA727AFEE}"/>
            </c:ext>
          </c:extLst>
        </c:ser>
        <c:ser>
          <c:idx val="1"/>
          <c:order val="1"/>
          <c:tx>
            <c:strRef>
              <c:f>'Table 9c'!$D$3</c:f>
              <c:strCache>
                <c:ptCount val="1"/>
                <c:pt idx="0">
                  <c:v>Simple Median</c:v>
                </c:pt>
              </c:strCache>
            </c:strRef>
          </c:tx>
          <c:spPr>
            <a:ln w="22225">
              <a:solidFill>
                <a:schemeClr val="bg2">
                  <a:lumMod val="50000"/>
                </a:schemeClr>
              </a:solidFill>
            </a:ln>
          </c:spPr>
          <c:marker>
            <c:spPr>
              <a:solidFill>
                <a:schemeClr val="bg2">
                  <a:lumMod val="50000"/>
                </a:schemeClr>
              </a:solidFill>
              <a:ln>
                <a:solidFill>
                  <a:schemeClr val="bg2">
                    <a:lumMod val="50000"/>
                  </a:schemeClr>
                </a:solidFill>
              </a:ln>
            </c:spPr>
          </c:marker>
          <c:cat>
            <c:multiLvlStrRef>
              <c:f>'Table 9c'!$A$4:$B$88</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9c'!$D$4:$D$88</c:f>
              <c:numCache>
                <c:formatCode>"£"#,##0</c:formatCode>
                <c:ptCount val="85"/>
                <c:pt idx="0">
                  <c:v>78500</c:v>
                </c:pt>
                <c:pt idx="1">
                  <c:v>79950</c:v>
                </c:pt>
                <c:pt idx="2">
                  <c:v>85000</c:v>
                </c:pt>
                <c:pt idx="3">
                  <c:v>89395</c:v>
                </c:pt>
                <c:pt idx="4">
                  <c:v>91250</c:v>
                </c:pt>
                <c:pt idx="5">
                  <c:v>103000</c:v>
                </c:pt>
                <c:pt idx="6">
                  <c:v>119950</c:v>
                </c:pt>
                <c:pt idx="7">
                  <c:v>132000</c:v>
                </c:pt>
                <c:pt idx="8">
                  <c:v>149000</c:v>
                </c:pt>
                <c:pt idx="9">
                  <c:v>157000</c:v>
                </c:pt>
                <c:pt idx="10">
                  <c:v>161000</c:v>
                </c:pt>
                <c:pt idx="11">
                  <c:v>155500</c:v>
                </c:pt>
                <c:pt idx="12">
                  <c:v>145000</c:v>
                </c:pt>
                <c:pt idx="13">
                  <c:v>132900</c:v>
                </c:pt>
                <c:pt idx="14">
                  <c:v>125000</c:v>
                </c:pt>
                <c:pt idx="15">
                  <c:v>109600</c:v>
                </c:pt>
                <c:pt idx="16">
                  <c:v>100000</c:v>
                </c:pt>
                <c:pt idx="17">
                  <c:v>99950</c:v>
                </c:pt>
                <c:pt idx="18">
                  <c:v>105000</c:v>
                </c:pt>
                <c:pt idx="19">
                  <c:v>104500</c:v>
                </c:pt>
                <c:pt idx="20">
                  <c:v>92000</c:v>
                </c:pt>
                <c:pt idx="21">
                  <c:v>89975</c:v>
                </c:pt>
                <c:pt idx="22">
                  <c:v>85000</c:v>
                </c:pt>
                <c:pt idx="23">
                  <c:v>80000</c:v>
                </c:pt>
                <c:pt idx="24">
                  <c:v>75000</c:v>
                </c:pt>
                <c:pt idx="25">
                  <c:v>72000</c:v>
                </c:pt>
                <c:pt idx="26">
                  <c:v>72750</c:v>
                </c:pt>
                <c:pt idx="27">
                  <c:v>68000</c:v>
                </c:pt>
                <c:pt idx="28">
                  <c:v>64000</c:v>
                </c:pt>
                <c:pt idx="29">
                  <c:v>65000</c:v>
                </c:pt>
                <c:pt idx="30">
                  <c:v>65000</c:v>
                </c:pt>
                <c:pt idx="31">
                  <c:v>62500</c:v>
                </c:pt>
                <c:pt idx="32">
                  <c:v>61000</c:v>
                </c:pt>
                <c:pt idx="33">
                  <c:v>60000</c:v>
                </c:pt>
                <c:pt idx="34">
                  <c:v>62750</c:v>
                </c:pt>
                <c:pt idx="35">
                  <c:v>65000</c:v>
                </c:pt>
                <c:pt idx="36">
                  <c:v>65000</c:v>
                </c:pt>
                <c:pt idx="37">
                  <c:v>69000</c:v>
                </c:pt>
                <c:pt idx="38">
                  <c:v>70500</c:v>
                </c:pt>
                <c:pt idx="39">
                  <c:v>72000</c:v>
                </c:pt>
                <c:pt idx="40">
                  <c:v>72000</c:v>
                </c:pt>
                <c:pt idx="41">
                  <c:v>74950</c:v>
                </c:pt>
                <c:pt idx="42">
                  <c:v>78500</c:v>
                </c:pt>
                <c:pt idx="43">
                  <c:v>79950</c:v>
                </c:pt>
                <c:pt idx="44">
                  <c:v>75000</c:v>
                </c:pt>
                <c:pt idx="45">
                  <c:v>82500</c:v>
                </c:pt>
                <c:pt idx="46">
                  <c:v>80000</c:v>
                </c:pt>
                <c:pt idx="47">
                  <c:v>82000</c:v>
                </c:pt>
                <c:pt idx="48">
                  <c:v>81000</c:v>
                </c:pt>
                <c:pt idx="49">
                  <c:v>83250</c:v>
                </c:pt>
                <c:pt idx="50">
                  <c:v>85000</c:v>
                </c:pt>
                <c:pt idx="51">
                  <c:v>85000</c:v>
                </c:pt>
                <c:pt idx="52">
                  <c:v>85000</c:v>
                </c:pt>
                <c:pt idx="53">
                  <c:v>88000</c:v>
                </c:pt>
                <c:pt idx="54">
                  <c:v>89000</c:v>
                </c:pt>
                <c:pt idx="55">
                  <c:v>90000</c:v>
                </c:pt>
                <c:pt idx="56">
                  <c:v>89000</c:v>
                </c:pt>
                <c:pt idx="57">
                  <c:v>90000</c:v>
                </c:pt>
                <c:pt idx="58">
                  <c:v>90750</c:v>
                </c:pt>
                <c:pt idx="59">
                  <c:v>91000</c:v>
                </c:pt>
                <c:pt idx="60">
                  <c:v>94950</c:v>
                </c:pt>
                <c:pt idx="61">
                  <c:v>95000</c:v>
                </c:pt>
                <c:pt idx="62">
                  <c:v>94000</c:v>
                </c:pt>
                <c:pt idx="63">
                  <c:v>99950</c:v>
                </c:pt>
                <c:pt idx="64">
                  <c:v>97500</c:v>
                </c:pt>
                <c:pt idx="65">
                  <c:v>103000</c:v>
                </c:pt>
                <c:pt idx="66">
                  <c:v>110000</c:v>
                </c:pt>
                <c:pt idx="67">
                  <c:v>106000</c:v>
                </c:pt>
                <c:pt idx="68">
                  <c:v>108250</c:v>
                </c:pt>
                <c:pt idx="69">
                  <c:v>110000</c:v>
                </c:pt>
                <c:pt idx="70">
                  <c:v>115000</c:v>
                </c:pt>
                <c:pt idx="71">
                  <c:v>115000</c:v>
                </c:pt>
                <c:pt idx="72">
                  <c:v>110000</c:v>
                </c:pt>
                <c:pt idx="73">
                  <c:v>113000</c:v>
                </c:pt>
                <c:pt idx="74">
                  <c:v>119000</c:v>
                </c:pt>
                <c:pt idx="75">
                  <c:v>115000</c:v>
                </c:pt>
                <c:pt idx="76">
                  <c:v>116000</c:v>
                </c:pt>
                <c:pt idx="77">
                  <c:v>120000</c:v>
                </c:pt>
                <c:pt idx="78">
                  <c:v>127000</c:v>
                </c:pt>
                <c:pt idx="79">
                  <c:v>125000</c:v>
                </c:pt>
                <c:pt idx="80">
                  <c:v>129950</c:v>
                </c:pt>
                <c:pt idx="81">
                  <c:v>129000</c:v>
                </c:pt>
                <c:pt idx="82">
                  <c:v>135000</c:v>
                </c:pt>
                <c:pt idx="83">
                  <c:v>135000</c:v>
                </c:pt>
                <c:pt idx="84">
                  <c:v>137750</c:v>
                </c:pt>
              </c:numCache>
            </c:numRef>
          </c:val>
          <c:smooth val="0"/>
          <c:extLst>
            <c:ext xmlns:c16="http://schemas.microsoft.com/office/drawing/2014/chart" uri="{C3380CC4-5D6E-409C-BE32-E72D297353CC}">
              <c16:uniqueId val="{00000001-F4E2-4420-B4FA-738AA727AFEE}"/>
            </c:ext>
          </c:extLst>
        </c:ser>
        <c:ser>
          <c:idx val="2"/>
          <c:order val="2"/>
          <c:tx>
            <c:strRef>
              <c:f>'Table 9c'!$E$3</c:f>
              <c:strCache>
                <c:ptCount val="1"/>
                <c:pt idx="0">
                  <c:v>Standardised Price (HPI)</c:v>
                </c:pt>
              </c:strCache>
            </c:strRef>
          </c:tx>
          <c:spPr>
            <a:ln>
              <a:solidFill>
                <a:schemeClr val="accent5">
                  <a:lumMod val="75000"/>
                </a:schemeClr>
              </a:solidFill>
            </a:ln>
          </c:spPr>
          <c:marker>
            <c:spPr>
              <a:solidFill>
                <a:schemeClr val="accent5">
                  <a:lumMod val="75000"/>
                </a:schemeClr>
              </a:solidFill>
              <a:ln>
                <a:solidFill>
                  <a:schemeClr val="accent5">
                    <a:lumMod val="75000"/>
                  </a:schemeClr>
                </a:solidFill>
              </a:ln>
            </c:spPr>
          </c:marker>
          <c:cat>
            <c:multiLvlStrRef>
              <c:f>'Table 9c'!$A$4:$B$88</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9c'!$E$4:$E$88</c:f>
              <c:numCache>
                <c:formatCode>"£"#,##0</c:formatCode>
                <c:ptCount val="85"/>
                <c:pt idx="0">
                  <c:v>79066.080557331254</c:v>
                </c:pt>
                <c:pt idx="1">
                  <c:v>80229.394765873425</c:v>
                </c:pt>
                <c:pt idx="2">
                  <c:v>86587.676957966512</c:v>
                </c:pt>
                <c:pt idx="3">
                  <c:v>89779.514472129231</c:v>
                </c:pt>
                <c:pt idx="4">
                  <c:v>92603.602723412347</c:v>
                </c:pt>
                <c:pt idx="5">
                  <c:v>104171.75569554028</c:v>
                </c:pt>
                <c:pt idx="6">
                  <c:v>117518.50665537406</c:v>
                </c:pt>
                <c:pt idx="7">
                  <c:v>132756.18865355069</c:v>
                </c:pt>
                <c:pt idx="8">
                  <c:v>148710.49571752839</c:v>
                </c:pt>
                <c:pt idx="9">
                  <c:v>155089.63942079688</c:v>
                </c:pt>
                <c:pt idx="10">
                  <c:v>158320.23350936506</c:v>
                </c:pt>
                <c:pt idx="11">
                  <c:v>152150.113189992</c:v>
                </c:pt>
                <c:pt idx="12">
                  <c:v>140480.19411377999</c:v>
                </c:pt>
                <c:pt idx="13">
                  <c:v>129126.04370051809</c:v>
                </c:pt>
                <c:pt idx="14">
                  <c:v>119500.78022075319</c:v>
                </c:pt>
                <c:pt idx="15">
                  <c:v>107347.68484405499</c:v>
                </c:pt>
                <c:pt idx="16">
                  <c:v>99944.125432361237</c:v>
                </c:pt>
                <c:pt idx="17">
                  <c:v>99602.204803790039</c:v>
                </c:pt>
                <c:pt idx="18">
                  <c:v>100258.1224255077</c:v>
                </c:pt>
                <c:pt idx="19">
                  <c:v>99171.56685001454</c:v>
                </c:pt>
                <c:pt idx="20">
                  <c:v>92021.072392705551</c:v>
                </c:pt>
                <c:pt idx="21">
                  <c:v>89595.956556019722</c:v>
                </c:pt>
                <c:pt idx="22">
                  <c:v>86849.191557416445</c:v>
                </c:pt>
                <c:pt idx="23">
                  <c:v>81876.629298675558</c:v>
                </c:pt>
                <c:pt idx="24">
                  <c:v>77069.019286458657</c:v>
                </c:pt>
                <c:pt idx="25">
                  <c:v>76722.732861311117</c:v>
                </c:pt>
                <c:pt idx="26">
                  <c:v>73701.364999696656</c:v>
                </c:pt>
                <c:pt idx="27">
                  <c:v>71228.274776973311</c:v>
                </c:pt>
                <c:pt idx="28">
                  <c:v>65384.042475488764</c:v>
                </c:pt>
                <c:pt idx="29">
                  <c:v>67304.870960052693</c:v>
                </c:pt>
                <c:pt idx="30">
                  <c:v>65552.790715183946</c:v>
                </c:pt>
                <c:pt idx="31">
                  <c:v>63838.297359147102</c:v>
                </c:pt>
                <c:pt idx="32">
                  <c:v>61433.824283984286</c:v>
                </c:pt>
                <c:pt idx="33">
                  <c:v>63452.97012923647</c:v>
                </c:pt>
                <c:pt idx="34">
                  <c:v>65189.060217439233</c:v>
                </c:pt>
                <c:pt idx="35">
                  <c:v>65783.124369466765</c:v>
                </c:pt>
                <c:pt idx="36">
                  <c:v>67344.906340296366</c:v>
                </c:pt>
                <c:pt idx="37">
                  <c:v>69556.633990743256</c:v>
                </c:pt>
                <c:pt idx="38">
                  <c:v>71222.894698418138</c:v>
                </c:pt>
                <c:pt idx="39">
                  <c:v>72070.001315255271</c:v>
                </c:pt>
                <c:pt idx="40">
                  <c:v>72716.375315539568</c:v>
                </c:pt>
                <c:pt idx="41">
                  <c:v>74394.779044517258</c:v>
                </c:pt>
                <c:pt idx="42">
                  <c:v>77210.940710514347</c:v>
                </c:pt>
                <c:pt idx="43">
                  <c:v>78718.676451387553</c:v>
                </c:pt>
                <c:pt idx="44">
                  <c:v>78828.978310859515</c:v>
                </c:pt>
                <c:pt idx="45">
                  <c:v>83035.677037299421</c:v>
                </c:pt>
                <c:pt idx="46">
                  <c:v>83277.437166383839</c:v>
                </c:pt>
                <c:pt idx="47">
                  <c:v>83278.664134123552</c:v>
                </c:pt>
                <c:pt idx="48">
                  <c:v>82497.629725378429</c:v>
                </c:pt>
                <c:pt idx="49">
                  <c:v>84863.287535005424</c:v>
                </c:pt>
                <c:pt idx="50">
                  <c:v>85996.882620513119</c:v>
                </c:pt>
                <c:pt idx="51">
                  <c:v>87459.214175053115</c:v>
                </c:pt>
                <c:pt idx="52">
                  <c:v>87311.467274347058</c:v>
                </c:pt>
                <c:pt idx="53">
                  <c:v>89506.386330198977</c:v>
                </c:pt>
                <c:pt idx="54">
                  <c:v>92089.823725911527</c:v>
                </c:pt>
                <c:pt idx="55">
                  <c:v>92829.019887879738</c:v>
                </c:pt>
                <c:pt idx="56">
                  <c:v>91319.864889873468</c:v>
                </c:pt>
                <c:pt idx="57">
                  <c:v>91915.171128469665</c:v>
                </c:pt>
                <c:pt idx="58">
                  <c:v>94665.335497650463</c:v>
                </c:pt>
                <c:pt idx="59">
                  <c:v>94889.46391600807</c:v>
                </c:pt>
                <c:pt idx="60">
                  <c:v>95141.097768384439</c:v>
                </c:pt>
                <c:pt idx="61">
                  <c:v>97409.773112483614</c:v>
                </c:pt>
                <c:pt idx="62">
                  <c:v>96670.436053588564</c:v>
                </c:pt>
                <c:pt idx="63">
                  <c:v>100817.5037819086</c:v>
                </c:pt>
                <c:pt idx="64">
                  <c:v>100843.12804661359</c:v>
                </c:pt>
                <c:pt idx="65">
                  <c:v>104521.05972443339</c:v>
                </c:pt>
                <c:pt idx="66">
                  <c:v>109836.00385720964</c:v>
                </c:pt>
                <c:pt idx="67">
                  <c:v>108807.17990642162</c:v>
                </c:pt>
                <c:pt idx="68">
                  <c:v>111070.22294442162</c:v>
                </c:pt>
                <c:pt idx="69">
                  <c:v>113317.77834620123</c:v>
                </c:pt>
                <c:pt idx="70">
                  <c:v>118091.23168037095</c:v>
                </c:pt>
                <c:pt idx="71">
                  <c:v>118099.33612024276</c:v>
                </c:pt>
                <c:pt idx="72">
                  <c:v>114675.06801318628</c:v>
                </c:pt>
                <c:pt idx="73">
                  <c:v>115138.5476552433</c:v>
                </c:pt>
                <c:pt idx="74">
                  <c:v>120335.77419392027</c:v>
                </c:pt>
                <c:pt idx="75">
                  <c:v>118340.92285945806</c:v>
                </c:pt>
                <c:pt idx="76">
                  <c:v>118800.97290580341</c:v>
                </c:pt>
                <c:pt idx="77">
                  <c:v>124842.76551054494</c:v>
                </c:pt>
                <c:pt idx="78">
                  <c:v>129293.57655503062</c:v>
                </c:pt>
                <c:pt idx="79">
                  <c:v>129680.01164463988</c:v>
                </c:pt>
                <c:pt idx="80">
                  <c:v>131703.16549119403</c:v>
                </c:pt>
                <c:pt idx="81">
                  <c:v>132962.64937372509</c:v>
                </c:pt>
                <c:pt idx="82">
                  <c:v>139746.79674598185</c:v>
                </c:pt>
                <c:pt idx="83">
                  <c:v>140027.91063377011</c:v>
                </c:pt>
                <c:pt idx="84">
                  <c:v>142839.80232300924</c:v>
                </c:pt>
              </c:numCache>
            </c:numRef>
          </c:val>
          <c:smooth val="0"/>
          <c:extLst>
            <c:ext xmlns:c16="http://schemas.microsoft.com/office/drawing/2014/chart" uri="{C3380CC4-5D6E-409C-BE32-E72D297353CC}">
              <c16:uniqueId val="{00000002-F4E2-4420-B4FA-738AA727AFEE}"/>
            </c:ext>
          </c:extLst>
        </c:ser>
        <c:dLbls>
          <c:showLegendKey val="0"/>
          <c:showVal val="0"/>
          <c:showCatName val="0"/>
          <c:showSerName val="0"/>
          <c:showPercent val="0"/>
          <c:showBubbleSize val="0"/>
        </c:dLbls>
        <c:marker val="1"/>
        <c:smooth val="0"/>
        <c:axId val="1146969736"/>
        <c:axId val="1146966992"/>
      </c:lineChart>
      <c:catAx>
        <c:axId val="1146969736"/>
        <c:scaling>
          <c:orientation val="minMax"/>
        </c:scaling>
        <c:delete val="0"/>
        <c:axPos val="b"/>
        <c:numFmt formatCode="General" sourceLinked="0"/>
        <c:majorTickMark val="out"/>
        <c:minorTickMark val="none"/>
        <c:tickLblPos val="nextTo"/>
        <c:txPr>
          <a:bodyPr/>
          <a:lstStyle/>
          <a:p>
            <a:pPr>
              <a:defRPr sz="900" b="1">
                <a:solidFill>
                  <a:srgbClr val="085A69"/>
                </a:solidFill>
                <a:latin typeface="+mj-lt"/>
              </a:defRPr>
            </a:pPr>
            <a:endParaRPr lang="en-US"/>
          </a:p>
        </c:txPr>
        <c:crossAx val="1146966992"/>
        <c:crosses val="autoZero"/>
        <c:auto val="1"/>
        <c:lblAlgn val="ctr"/>
        <c:lblOffset val="100"/>
        <c:noMultiLvlLbl val="0"/>
      </c:catAx>
      <c:valAx>
        <c:axId val="1146966992"/>
        <c:scaling>
          <c:orientation val="minMax"/>
          <c:min val="50000"/>
        </c:scaling>
        <c:delete val="0"/>
        <c:axPos val="l"/>
        <c:majorGridlines>
          <c:spPr>
            <a:ln>
              <a:solidFill>
                <a:srgbClr val="A5A5A1">
                  <a:alpha val="0"/>
                </a:srgbClr>
              </a:solidFill>
            </a:ln>
          </c:spPr>
        </c:majorGridlines>
        <c:numFmt formatCode="&quot;£&quot;#,##0" sourceLinked="1"/>
        <c:majorTickMark val="out"/>
        <c:minorTickMark val="none"/>
        <c:tickLblPos val="nextTo"/>
        <c:txPr>
          <a:bodyPr/>
          <a:lstStyle/>
          <a:p>
            <a:pPr>
              <a:defRPr sz="1200" b="1" i="0" baseline="0">
                <a:solidFill>
                  <a:srgbClr val="085A69"/>
                </a:solidFill>
                <a:latin typeface="+mj-lt"/>
              </a:defRPr>
            </a:pPr>
            <a:endParaRPr lang="en-US"/>
          </a:p>
        </c:txPr>
        <c:crossAx val="1146969736"/>
        <c:crosses val="autoZero"/>
        <c:crossBetween val="between"/>
      </c:valAx>
    </c:plotArea>
    <c:legend>
      <c:legendPos val="r"/>
      <c:layout>
        <c:manualLayout>
          <c:xMode val="edge"/>
          <c:yMode val="edge"/>
          <c:x val="0.64558702635658616"/>
          <c:y val="0.25148254783834217"/>
          <c:w val="0.18052794075497341"/>
          <c:h val="0.11332425479111365"/>
        </c:manualLayout>
      </c:layout>
      <c:overlay val="1"/>
    </c:legend>
    <c:plotVisOnly val="1"/>
    <c:dispBlanksAs val="gap"/>
    <c:showDLblsOverMax val="0"/>
  </c:chart>
  <c:spPr>
    <a:ln>
      <a:noFill/>
    </a:ln>
  </c:spPr>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0239492799821"/>
          <c:y val="2.7590094443047226E-2"/>
          <c:w val="0.87967434328858141"/>
          <c:h val="0.78627171773113669"/>
        </c:manualLayout>
      </c:layout>
      <c:lineChart>
        <c:grouping val="standard"/>
        <c:varyColors val="0"/>
        <c:ser>
          <c:idx val="0"/>
          <c:order val="0"/>
          <c:tx>
            <c:strRef>
              <c:f>'Table 9d'!$C$3</c:f>
              <c:strCache>
                <c:ptCount val="1"/>
                <c:pt idx="0">
                  <c:v>Simple Mean</c:v>
                </c:pt>
              </c:strCache>
            </c:strRef>
          </c:tx>
          <c:spPr>
            <a:ln>
              <a:solidFill>
                <a:srgbClr val="92D050"/>
              </a:solidFill>
            </a:ln>
          </c:spPr>
          <c:marker>
            <c:spPr>
              <a:solidFill>
                <a:srgbClr val="92D050"/>
              </a:solidFill>
              <a:ln>
                <a:solidFill>
                  <a:srgbClr val="92D050"/>
                </a:solidFill>
              </a:ln>
            </c:spPr>
          </c:marker>
          <c:cat>
            <c:multiLvlStrRef>
              <c:f>'Table 9d'!$A$4:$B$88</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9d'!$C$4:$C$88</c:f>
              <c:numCache>
                <c:formatCode>"£"#,##0</c:formatCode>
                <c:ptCount val="85"/>
                <c:pt idx="0">
                  <c:v>108174.29677419356</c:v>
                </c:pt>
                <c:pt idx="1">
                  <c:v>106389.62204724411</c:v>
                </c:pt>
                <c:pt idx="2">
                  <c:v>109214.28752642707</c:v>
                </c:pt>
                <c:pt idx="3">
                  <c:v>112573.65688073388</c:v>
                </c:pt>
                <c:pt idx="4">
                  <c:v>122946.05263157896</c:v>
                </c:pt>
                <c:pt idx="5">
                  <c:v>125744.99371859287</c:v>
                </c:pt>
                <c:pt idx="6">
                  <c:v>138463.60897435885</c:v>
                </c:pt>
                <c:pt idx="7">
                  <c:v>155636.77638190935</c:v>
                </c:pt>
                <c:pt idx="8">
                  <c:v>163544.63091482653</c:v>
                </c:pt>
                <c:pt idx="9">
                  <c:v>187660.58906030853</c:v>
                </c:pt>
                <c:pt idx="10">
                  <c:v>190981.63281249985</c:v>
                </c:pt>
                <c:pt idx="11">
                  <c:v>204285.86718750009</c:v>
                </c:pt>
                <c:pt idx="12">
                  <c:v>178199.39175257742</c:v>
                </c:pt>
                <c:pt idx="13">
                  <c:v>168138.01041666666</c:v>
                </c:pt>
                <c:pt idx="14">
                  <c:v>159771.93421052629</c:v>
                </c:pt>
                <c:pt idx="15">
                  <c:v>205945.61904761902</c:v>
                </c:pt>
                <c:pt idx="16">
                  <c:v>141311.37671232884</c:v>
                </c:pt>
                <c:pt idx="17">
                  <c:v>130247.79896907223</c:v>
                </c:pt>
                <c:pt idx="18">
                  <c:v>148452.89393939398</c:v>
                </c:pt>
                <c:pt idx="19">
                  <c:v>139011.72558139541</c:v>
                </c:pt>
                <c:pt idx="20">
                  <c:v>134363.66477272726</c:v>
                </c:pt>
                <c:pt idx="21">
                  <c:v>135812.21768707491</c:v>
                </c:pt>
                <c:pt idx="22">
                  <c:v>130561.52586206896</c:v>
                </c:pt>
                <c:pt idx="23">
                  <c:v>111931.87570621466</c:v>
                </c:pt>
                <c:pt idx="24">
                  <c:v>114894.27586206893</c:v>
                </c:pt>
                <c:pt idx="25">
                  <c:v>103707.93269230775</c:v>
                </c:pt>
                <c:pt idx="26">
                  <c:v>107095.65098039211</c:v>
                </c:pt>
                <c:pt idx="27">
                  <c:v>100563.01612903229</c:v>
                </c:pt>
                <c:pt idx="28">
                  <c:v>91335.212121212171</c:v>
                </c:pt>
                <c:pt idx="29">
                  <c:v>95584.41666666673</c:v>
                </c:pt>
                <c:pt idx="30">
                  <c:v>93867.861660079085</c:v>
                </c:pt>
                <c:pt idx="31">
                  <c:v>88107.921568627411</c:v>
                </c:pt>
                <c:pt idx="32">
                  <c:v>83596.380952381034</c:v>
                </c:pt>
                <c:pt idx="33">
                  <c:v>86184.726530612257</c:v>
                </c:pt>
                <c:pt idx="34">
                  <c:v>83074.12703583065</c:v>
                </c:pt>
                <c:pt idx="35">
                  <c:v>88566.819095477345</c:v>
                </c:pt>
                <c:pt idx="36">
                  <c:v>92079.511904761937</c:v>
                </c:pt>
                <c:pt idx="37">
                  <c:v>92319.601583113457</c:v>
                </c:pt>
                <c:pt idx="38">
                  <c:v>96620.803970223307</c:v>
                </c:pt>
                <c:pt idx="39">
                  <c:v>101024.66233766239</c:v>
                </c:pt>
                <c:pt idx="40">
                  <c:v>100501.66993464048</c:v>
                </c:pt>
                <c:pt idx="41">
                  <c:v>100914.86222222217</c:v>
                </c:pt>
                <c:pt idx="42">
                  <c:v>105852.92601431979</c:v>
                </c:pt>
                <c:pt idx="43">
                  <c:v>101702.80168776381</c:v>
                </c:pt>
                <c:pt idx="44">
                  <c:v>103346.50086655117</c:v>
                </c:pt>
                <c:pt idx="45">
                  <c:v>105617.49671052636</c:v>
                </c:pt>
                <c:pt idx="46">
                  <c:v>107426.46516853925</c:v>
                </c:pt>
                <c:pt idx="47">
                  <c:v>111024.47671840357</c:v>
                </c:pt>
                <c:pt idx="48">
                  <c:v>107872.56385542169</c:v>
                </c:pt>
                <c:pt idx="49">
                  <c:v>115217.23354564754</c:v>
                </c:pt>
                <c:pt idx="50">
                  <c:v>111473.05555555555</c:v>
                </c:pt>
                <c:pt idx="51">
                  <c:v>108430.51984126987</c:v>
                </c:pt>
                <c:pt idx="52">
                  <c:v>112822.88625592439</c:v>
                </c:pt>
                <c:pt idx="53">
                  <c:v>122063.0261437908</c:v>
                </c:pt>
                <c:pt idx="54">
                  <c:v>121138.63180827873</c:v>
                </c:pt>
                <c:pt idx="55">
                  <c:v>120320.36068702287</c:v>
                </c:pt>
                <c:pt idx="56">
                  <c:v>117977.35180055407</c:v>
                </c:pt>
                <c:pt idx="57">
                  <c:v>121152.38548752842</c:v>
                </c:pt>
                <c:pt idx="58">
                  <c:v>122856.43647540985</c:v>
                </c:pt>
                <c:pt idx="59">
                  <c:v>119376.47173913049</c:v>
                </c:pt>
                <c:pt idx="60">
                  <c:v>123649.69007263919</c:v>
                </c:pt>
                <c:pt idx="61">
                  <c:v>122630.12396694213</c:v>
                </c:pt>
                <c:pt idx="62">
                  <c:v>130483.26239067041</c:v>
                </c:pt>
                <c:pt idx="63">
                  <c:v>130979.89122137413</c:v>
                </c:pt>
                <c:pt idx="64">
                  <c:v>129846.24169741689</c:v>
                </c:pt>
                <c:pt idx="65">
                  <c:v>136352.30821917803</c:v>
                </c:pt>
                <c:pt idx="66">
                  <c:v>130078.56709265173</c:v>
                </c:pt>
                <c:pt idx="67">
                  <c:v>120319.56074766358</c:v>
                </c:pt>
                <c:pt idx="68">
                  <c:v>126294.06551059746</c:v>
                </c:pt>
                <c:pt idx="69">
                  <c:v>137121.62101313332</c:v>
                </c:pt>
                <c:pt idx="70">
                  <c:v>137691.33891992565</c:v>
                </c:pt>
                <c:pt idx="71">
                  <c:v>139799.00601202401</c:v>
                </c:pt>
                <c:pt idx="72">
                  <c:v>128459.68269230773</c:v>
                </c:pt>
                <c:pt idx="73">
                  <c:v>138937.53619909484</c:v>
                </c:pt>
                <c:pt idx="74">
                  <c:v>141476.32421052639</c:v>
                </c:pt>
                <c:pt idx="75">
                  <c:v>142180.5608782435</c:v>
                </c:pt>
                <c:pt idx="76">
                  <c:v>143717.66421568635</c:v>
                </c:pt>
                <c:pt idx="77">
                  <c:v>153330.18123667393</c:v>
                </c:pt>
                <c:pt idx="78">
                  <c:v>145742.85767790256</c:v>
                </c:pt>
                <c:pt idx="79">
                  <c:v>150991.72151898735</c:v>
                </c:pt>
                <c:pt idx="80">
                  <c:v>164978.54395604384</c:v>
                </c:pt>
                <c:pt idx="81">
                  <c:v>159197.59649122824</c:v>
                </c:pt>
                <c:pt idx="82">
                  <c:v>161715.58593750003</c:v>
                </c:pt>
                <c:pt idx="83">
                  <c:v>156503.65193370171</c:v>
                </c:pt>
                <c:pt idx="84">
                  <c:v>158666.49184149201</c:v>
                </c:pt>
              </c:numCache>
            </c:numRef>
          </c:val>
          <c:smooth val="0"/>
          <c:extLst>
            <c:ext xmlns:c16="http://schemas.microsoft.com/office/drawing/2014/chart" uri="{C3380CC4-5D6E-409C-BE32-E72D297353CC}">
              <c16:uniqueId val="{00000000-DD10-4C7D-87ED-253661D3DB06}"/>
            </c:ext>
          </c:extLst>
        </c:ser>
        <c:ser>
          <c:idx val="1"/>
          <c:order val="1"/>
          <c:tx>
            <c:strRef>
              <c:f>'Table 9d'!$D$3</c:f>
              <c:strCache>
                <c:ptCount val="1"/>
                <c:pt idx="0">
                  <c:v>Simple Median</c:v>
                </c:pt>
              </c:strCache>
            </c:strRef>
          </c:tx>
          <c:spPr>
            <a:ln w="22225">
              <a:solidFill>
                <a:schemeClr val="bg2">
                  <a:lumMod val="50000"/>
                </a:schemeClr>
              </a:solidFill>
            </a:ln>
          </c:spPr>
          <c:marker>
            <c:spPr>
              <a:solidFill>
                <a:schemeClr val="bg2">
                  <a:lumMod val="50000"/>
                </a:schemeClr>
              </a:solidFill>
              <a:ln>
                <a:solidFill>
                  <a:schemeClr val="bg2">
                    <a:lumMod val="50000"/>
                  </a:schemeClr>
                </a:solidFill>
              </a:ln>
            </c:spPr>
          </c:marker>
          <c:cat>
            <c:multiLvlStrRef>
              <c:f>'Table 9d'!$A$4:$B$88</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9d'!$D$4:$D$88</c:f>
              <c:numCache>
                <c:formatCode>"£"#,##0</c:formatCode>
                <c:ptCount val="85"/>
                <c:pt idx="0">
                  <c:v>95000</c:v>
                </c:pt>
                <c:pt idx="1">
                  <c:v>94950</c:v>
                </c:pt>
                <c:pt idx="2">
                  <c:v>99500</c:v>
                </c:pt>
                <c:pt idx="3">
                  <c:v>100000</c:v>
                </c:pt>
                <c:pt idx="4">
                  <c:v>107500</c:v>
                </c:pt>
                <c:pt idx="5">
                  <c:v>115000</c:v>
                </c:pt>
                <c:pt idx="6">
                  <c:v>126000</c:v>
                </c:pt>
                <c:pt idx="7">
                  <c:v>142000</c:v>
                </c:pt>
                <c:pt idx="8">
                  <c:v>150000</c:v>
                </c:pt>
                <c:pt idx="9">
                  <c:v>171000</c:v>
                </c:pt>
                <c:pt idx="10">
                  <c:v>166375</c:v>
                </c:pt>
                <c:pt idx="11">
                  <c:v>168750</c:v>
                </c:pt>
                <c:pt idx="12">
                  <c:v>161875</c:v>
                </c:pt>
                <c:pt idx="13">
                  <c:v>155000</c:v>
                </c:pt>
                <c:pt idx="14">
                  <c:v>150000</c:v>
                </c:pt>
                <c:pt idx="15">
                  <c:v>130000</c:v>
                </c:pt>
                <c:pt idx="16">
                  <c:v>120000</c:v>
                </c:pt>
                <c:pt idx="17">
                  <c:v>120000</c:v>
                </c:pt>
                <c:pt idx="18">
                  <c:v>127782.5</c:v>
                </c:pt>
                <c:pt idx="19">
                  <c:v>127000</c:v>
                </c:pt>
                <c:pt idx="20">
                  <c:v>114938.5</c:v>
                </c:pt>
                <c:pt idx="21">
                  <c:v>120000</c:v>
                </c:pt>
                <c:pt idx="22">
                  <c:v>119500</c:v>
                </c:pt>
                <c:pt idx="23">
                  <c:v>100000</c:v>
                </c:pt>
                <c:pt idx="24">
                  <c:v>105000</c:v>
                </c:pt>
                <c:pt idx="25">
                  <c:v>90000</c:v>
                </c:pt>
                <c:pt idx="26">
                  <c:v>97500</c:v>
                </c:pt>
                <c:pt idx="27">
                  <c:v>90000</c:v>
                </c:pt>
                <c:pt idx="28">
                  <c:v>80000</c:v>
                </c:pt>
                <c:pt idx="29">
                  <c:v>79975</c:v>
                </c:pt>
                <c:pt idx="30">
                  <c:v>82500</c:v>
                </c:pt>
                <c:pt idx="31">
                  <c:v>75000</c:v>
                </c:pt>
                <c:pt idx="32">
                  <c:v>75000</c:v>
                </c:pt>
                <c:pt idx="33">
                  <c:v>74950</c:v>
                </c:pt>
                <c:pt idx="34">
                  <c:v>71000</c:v>
                </c:pt>
                <c:pt idx="35">
                  <c:v>80000</c:v>
                </c:pt>
                <c:pt idx="36">
                  <c:v>79250</c:v>
                </c:pt>
                <c:pt idx="37">
                  <c:v>84950</c:v>
                </c:pt>
                <c:pt idx="38">
                  <c:v>85000</c:v>
                </c:pt>
                <c:pt idx="39">
                  <c:v>88500</c:v>
                </c:pt>
                <c:pt idx="40">
                  <c:v>87000</c:v>
                </c:pt>
                <c:pt idx="41">
                  <c:v>93000</c:v>
                </c:pt>
                <c:pt idx="42">
                  <c:v>95000</c:v>
                </c:pt>
                <c:pt idx="43">
                  <c:v>89950</c:v>
                </c:pt>
                <c:pt idx="44">
                  <c:v>90000</c:v>
                </c:pt>
                <c:pt idx="45">
                  <c:v>95975</c:v>
                </c:pt>
                <c:pt idx="46">
                  <c:v>95000</c:v>
                </c:pt>
                <c:pt idx="47">
                  <c:v>96000</c:v>
                </c:pt>
                <c:pt idx="48">
                  <c:v>97500</c:v>
                </c:pt>
                <c:pt idx="49">
                  <c:v>105000</c:v>
                </c:pt>
                <c:pt idx="50">
                  <c:v>98750</c:v>
                </c:pt>
                <c:pt idx="51">
                  <c:v>99975</c:v>
                </c:pt>
                <c:pt idx="52">
                  <c:v>99000</c:v>
                </c:pt>
                <c:pt idx="53">
                  <c:v>105000</c:v>
                </c:pt>
                <c:pt idx="54">
                  <c:v>105000</c:v>
                </c:pt>
                <c:pt idx="55">
                  <c:v>105000</c:v>
                </c:pt>
                <c:pt idx="56">
                  <c:v>107000</c:v>
                </c:pt>
                <c:pt idx="57">
                  <c:v>107000</c:v>
                </c:pt>
                <c:pt idx="58">
                  <c:v>110000</c:v>
                </c:pt>
                <c:pt idx="59">
                  <c:v>105000</c:v>
                </c:pt>
                <c:pt idx="60">
                  <c:v>110000</c:v>
                </c:pt>
                <c:pt idx="61">
                  <c:v>112000</c:v>
                </c:pt>
                <c:pt idx="62">
                  <c:v>109500</c:v>
                </c:pt>
                <c:pt idx="63">
                  <c:v>109950</c:v>
                </c:pt>
                <c:pt idx="64">
                  <c:v>115000</c:v>
                </c:pt>
                <c:pt idx="65">
                  <c:v>116500</c:v>
                </c:pt>
                <c:pt idx="66">
                  <c:v>115000</c:v>
                </c:pt>
                <c:pt idx="67">
                  <c:v>108000</c:v>
                </c:pt>
                <c:pt idx="68">
                  <c:v>115000</c:v>
                </c:pt>
                <c:pt idx="69">
                  <c:v>122000</c:v>
                </c:pt>
                <c:pt idx="70">
                  <c:v>123000</c:v>
                </c:pt>
                <c:pt idx="71">
                  <c:v>125000</c:v>
                </c:pt>
                <c:pt idx="72">
                  <c:v>119000</c:v>
                </c:pt>
                <c:pt idx="73">
                  <c:v>125000</c:v>
                </c:pt>
                <c:pt idx="74">
                  <c:v>130000</c:v>
                </c:pt>
                <c:pt idx="75">
                  <c:v>125000</c:v>
                </c:pt>
                <c:pt idx="76">
                  <c:v>127500</c:v>
                </c:pt>
                <c:pt idx="77">
                  <c:v>135000</c:v>
                </c:pt>
                <c:pt idx="78">
                  <c:v>133000</c:v>
                </c:pt>
                <c:pt idx="79">
                  <c:v>135000</c:v>
                </c:pt>
                <c:pt idx="80">
                  <c:v>140000</c:v>
                </c:pt>
                <c:pt idx="81">
                  <c:v>140000</c:v>
                </c:pt>
                <c:pt idx="82">
                  <c:v>145500</c:v>
                </c:pt>
                <c:pt idx="83">
                  <c:v>140000</c:v>
                </c:pt>
                <c:pt idx="84">
                  <c:v>140000</c:v>
                </c:pt>
              </c:numCache>
            </c:numRef>
          </c:val>
          <c:smooth val="0"/>
          <c:extLst>
            <c:ext xmlns:c16="http://schemas.microsoft.com/office/drawing/2014/chart" uri="{C3380CC4-5D6E-409C-BE32-E72D297353CC}">
              <c16:uniqueId val="{00000001-DD10-4C7D-87ED-253661D3DB06}"/>
            </c:ext>
          </c:extLst>
        </c:ser>
        <c:ser>
          <c:idx val="2"/>
          <c:order val="2"/>
          <c:tx>
            <c:strRef>
              <c:f>'Table 9d'!$E$3</c:f>
              <c:strCache>
                <c:ptCount val="1"/>
                <c:pt idx="0">
                  <c:v>Standardised Price (HPI)</c:v>
                </c:pt>
              </c:strCache>
            </c:strRef>
          </c:tx>
          <c:spPr>
            <a:ln>
              <a:solidFill>
                <a:schemeClr val="accent5">
                  <a:lumMod val="75000"/>
                </a:schemeClr>
              </a:solidFill>
            </a:ln>
          </c:spPr>
          <c:marker>
            <c:spPr>
              <a:solidFill>
                <a:schemeClr val="accent5">
                  <a:lumMod val="75000"/>
                </a:schemeClr>
              </a:solidFill>
              <a:ln>
                <a:solidFill>
                  <a:schemeClr val="accent5">
                    <a:lumMod val="75000"/>
                  </a:schemeClr>
                </a:solidFill>
              </a:ln>
            </c:spPr>
          </c:marker>
          <c:cat>
            <c:multiLvlStrRef>
              <c:f>'Table 9d'!$A$4:$B$88</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9d'!$E$4:$E$88</c:f>
              <c:numCache>
                <c:formatCode>"£"#,##0</c:formatCode>
                <c:ptCount val="85"/>
                <c:pt idx="0">
                  <c:v>95522.967920503157</c:v>
                </c:pt>
                <c:pt idx="1">
                  <c:v>92604.236335253154</c:v>
                </c:pt>
                <c:pt idx="2">
                  <c:v>96944.631428252891</c:v>
                </c:pt>
                <c:pt idx="3">
                  <c:v>99880.382911998298</c:v>
                </c:pt>
                <c:pt idx="4">
                  <c:v>105391.49668212151</c:v>
                </c:pt>
                <c:pt idx="5">
                  <c:v>111102.61557187262</c:v>
                </c:pt>
                <c:pt idx="6">
                  <c:v>126221.78578241314</c:v>
                </c:pt>
                <c:pt idx="7">
                  <c:v>144665.60107580331</c:v>
                </c:pt>
                <c:pt idx="8">
                  <c:v>159408.57041790264</c:v>
                </c:pt>
                <c:pt idx="9">
                  <c:v>170621.47321865111</c:v>
                </c:pt>
                <c:pt idx="10">
                  <c:v>170246.01104789879</c:v>
                </c:pt>
                <c:pt idx="11">
                  <c:v>167765.59717983071</c:v>
                </c:pt>
                <c:pt idx="12">
                  <c:v>163646.40184270727</c:v>
                </c:pt>
                <c:pt idx="13">
                  <c:v>156416.45300765897</c:v>
                </c:pt>
                <c:pt idx="14">
                  <c:v>141606.30198827307</c:v>
                </c:pt>
                <c:pt idx="15">
                  <c:v>128983.95515970599</c:v>
                </c:pt>
                <c:pt idx="16">
                  <c:v>117083.08505444256</c:v>
                </c:pt>
                <c:pt idx="17">
                  <c:v>116520.41435010132</c:v>
                </c:pt>
                <c:pt idx="18">
                  <c:v>117456.46835384908</c:v>
                </c:pt>
                <c:pt idx="19">
                  <c:v>114766.8581598856</c:v>
                </c:pt>
                <c:pt idx="20">
                  <c:v>111809.88606389737</c:v>
                </c:pt>
                <c:pt idx="21">
                  <c:v>110182.05714440114</c:v>
                </c:pt>
                <c:pt idx="22">
                  <c:v>109995.73623388396</c:v>
                </c:pt>
                <c:pt idx="23">
                  <c:v>96052.399467444135</c:v>
                </c:pt>
                <c:pt idx="24">
                  <c:v>96877.525198552365</c:v>
                </c:pt>
                <c:pt idx="25">
                  <c:v>91838.950572919974</c:v>
                </c:pt>
                <c:pt idx="26">
                  <c:v>91222.667096848338</c:v>
                </c:pt>
                <c:pt idx="27">
                  <c:v>86828.736512568779</c:v>
                </c:pt>
                <c:pt idx="28">
                  <c:v>77312.670159272646</c:v>
                </c:pt>
                <c:pt idx="29">
                  <c:v>80662.402350647608</c:v>
                </c:pt>
                <c:pt idx="30">
                  <c:v>75077.037451280223</c:v>
                </c:pt>
                <c:pt idx="31">
                  <c:v>75098.119862724663</c:v>
                </c:pt>
                <c:pt idx="32">
                  <c:v>69243.784365984655</c:v>
                </c:pt>
                <c:pt idx="33">
                  <c:v>70652.638905482047</c:v>
                </c:pt>
                <c:pt idx="34">
                  <c:v>70337.369951289991</c:v>
                </c:pt>
                <c:pt idx="35">
                  <c:v>75696.389872838423</c:v>
                </c:pt>
                <c:pt idx="36">
                  <c:v>75256.234499365164</c:v>
                </c:pt>
                <c:pt idx="37">
                  <c:v>77415.072669828791</c:v>
                </c:pt>
                <c:pt idx="38">
                  <c:v>80910.428713614267</c:v>
                </c:pt>
                <c:pt idx="39">
                  <c:v>82137.565705926216</c:v>
                </c:pt>
                <c:pt idx="40">
                  <c:v>82786.793754250131</c:v>
                </c:pt>
                <c:pt idx="41">
                  <c:v>86489.935422278024</c:v>
                </c:pt>
                <c:pt idx="42">
                  <c:v>88121.30956973655</c:v>
                </c:pt>
                <c:pt idx="43">
                  <c:v>88528.205565855082</c:v>
                </c:pt>
                <c:pt idx="44">
                  <c:v>92469.797594426884</c:v>
                </c:pt>
                <c:pt idx="45">
                  <c:v>93913.168369897059</c:v>
                </c:pt>
                <c:pt idx="46">
                  <c:v>92382.62366212596</c:v>
                </c:pt>
                <c:pt idx="47">
                  <c:v>97781.263923306862</c:v>
                </c:pt>
                <c:pt idx="48">
                  <c:v>94997.435809846458</c:v>
                </c:pt>
                <c:pt idx="49">
                  <c:v>99882.329694466403</c:v>
                </c:pt>
                <c:pt idx="50">
                  <c:v>97780.619595531112</c:v>
                </c:pt>
                <c:pt idx="51">
                  <c:v>98993.415177152419</c:v>
                </c:pt>
                <c:pt idx="52">
                  <c:v>99945.473010284142</c:v>
                </c:pt>
                <c:pt idx="53">
                  <c:v>102296.73881265907</c:v>
                </c:pt>
                <c:pt idx="54">
                  <c:v>100531.50408523843</c:v>
                </c:pt>
                <c:pt idx="55">
                  <c:v>105720.98332970399</c:v>
                </c:pt>
                <c:pt idx="56">
                  <c:v>103006.51177794172</c:v>
                </c:pt>
                <c:pt idx="57">
                  <c:v>104301.85863853141</c:v>
                </c:pt>
                <c:pt idx="58">
                  <c:v>104925.98582639842</c:v>
                </c:pt>
                <c:pt idx="59">
                  <c:v>103607.55537076865</c:v>
                </c:pt>
                <c:pt idx="60">
                  <c:v>105464.01213301215</c:v>
                </c:pt>
                <c:pt idx="61">
                  <c:v>103651.16510580255</c:v>
                </c:pt>
                <c:pt idx="62">
                  <c:v>107896.46202439071</c:v>
                </c:pt>
                <c:pt idx="63">
                  <c:v>106915.73277362062</c:v>
                </c:pt>
                <c:pt idx="64">
                  <c:v>108980.49982461134</c:v>
                </c:pt>
                <c:pt idx="65">
                  <c:v>113526.40021063453</c:v>
                </c:pt>
                <c:pt idx="66">
                  <c:v>112236.36822707065</c:v>
                </c:pt>
                <c:pt idx="67">
                  <c:v>111726.5604017412</c:v>
                </c:pt>
                <c:pt idx="68">
                  <c:v>117376.35695850936</c:v>
                </c:pt>
                <c:pt idx="69">
                  <c:v>120446.12065108243</c:v>
                </c:pt>
                <c:pt idx="70">
                  <c:v>122650.16118568608</c:v>
                </c:pt>
                <c:pt idx="71">
                  <c:v>121606.53612830405</c:v>
                </c:pt>
                <c:pt idx="72">
                  <c:v>119347.10668391144</c:v>
                </c:pt>
                <c:pt idx="73">
                  <c:v>122494.44890078602</c:v>
                </c:pt>
                <c:pt idx="74">
                  <c:v>126234.60047488022</c:v>
                </c:pt>
                <c:pt idx="75">
                  <c:v>125075.24057057679</c:v>
                </c:pt>
                <c:pt idx="76">
                  <c:v>126739.75016841153</c:v>
                </c:pt>
                <c:pt idx="77">
                  <c:v>132003.18798755112</c:v>
                </c:pt>
                <c:pt idx="78">
                  <c:v>130567.85904614675</c:v>
                </c:pt>
                <c:pt idx="79">
                  <c:v>135445.32984988342</c:v>
                </c:pt>
                <c:pt idx="80">
                  <c:v>138288.71474083443</c:v>
                </c:pt>
                <c:pt idx="81">
                  <c:v>140410.5705154982</c:v>
                </c:pt>
                <c:pt idx="82">
                  <c:v>141993.63885186973</c:v>
                </c:pt>
                <c:pt idx="83">
                  <c:v>139785.33561848075</c:v>
                </c:pt>
                <c:pt idx="84">
                  <c:v>139881.93177065148</c:v>
                </c:pt>
              </c:numCache>
            </c:numRef>
          </c:val>
          <c:smooth val="0"/>
          <c:extLst>
            <c:ext xmlns:c16="http://schemas.microsoft.com/office/drawing/2014/chart" uri="{C3380CC4-5D6E-409C-BE32-E72D297353CC}">
              <c16:uniqueId val="{00000002-DD10-4C7D-87ED-253661D3DB06}"/>
            </c:ext>
          </c:extLst>
        </c:ser>
        <c:dLbls>
          <c:showLegendKey val="0"/>
          <c:showVal val="0"/>
          <c:showCatName val="0"/>
          <c:showSerName val="0"/>
          <c:showPercent val="0"/>
          <c:showBubbleSize val="0"/>
        </c:dLbls>
        <c:marker val="1"/>
        <c:smooth val="0"/>
        <c:axId val="1146969344"/>
        <c:axId val="1146970128"/>
      </c:lineChart>
      <c:catAx>
        <c:axId val="1146969344"/>
        <c:scaling>
          <c:orientation val="minMax"/>
        </c:scaling>
        <c:delete val="0"/>
        <c:axPos val="b"/>
        <c:numFmt formatCode="General" sourceLinked="0"/>
        <c:majorTickMark val="out"/>
        <c:minorTickMark val="none"/>
        <c:tickLblPos val="nextTo"/>
        <c:txPr>
          <a:bodyPr/>
          <a:lstStyle/>
          <a:p>
            <a:pPr>
              <a:defRPr sz="900" b="1">
                <a:solidFill>
                  <a:srgbClr val="085A69"/>
                </a:solidFill>
                <a:latin typeface="+mj-lt"/>
              </a:defRPr>
            </a:pPr>
            <a:endParaRPr lang="en-US"/>
          </a:p>
        </c:txPr>
        <c:crossAx val="1146970128"/>
        <c:crosses val="autoZero"/>
        <c:auto val="1"/>
        <c:lblAlgn val="ctr"/>
        <c:lblOffset val="100"/>
        <c:noMultiLvlLbl val="0"/>
      </c:catAx>
      <c:valAx>
        <c:axId val="1146970128"/>
        <c:scaling>
          <c:orientation val="minMax"/>
          <c:min val="60000"/>
        </c:scaling>
        <c:delete val="0"/>
        <c:axPos val="l"/>
        <c:majorGridlines>
          <c:spPr>
            <a:ln>
              <a:solidFill>
                <a:srgbClr val="A5A5A1">
                  <a:alpha val="0"/>
                </a:srgbClr>
              </a:solidFill>
            </a:ln>
          </c:spPr>
        </c:majorGridlines>
        <c:numFmt formatCode="&quot;£&quot;#,##0" sourceLinked="1"/>
        <c:majorTickMark val="out"/>
        <c:minorTickMark val="none"/>
        <c:tickLblPos val="nextTo"/>
        <c:txPr>
          <a:bodyPr/>
          <a:lstStyle/>
          <a:p>
            <a:pPr>
              <a:defRPr sz="1200" b="1" i="0" baseline="0">
                <a:solidFill>
                  <a:srgbClr val="085A69"/>
                </a:solidFill>
                <a:latin typeface="+mj-lt"/>
              </a:defRPr>
            </a:pPr>
            <a:endParaRPr lang="en-US"/>
          </a:p>
        </c:txPr>
        <c:crossAx val="1146969344"/>
        <c:crosses val="autoZero"/>
        <c:crossBetween val="between"/>
      </c:valAx>
    </c:plotArea>
    <c:legend>
      <c:legendPos val="r"/>
      <c:layout>
        <c:manualLayout>
          <c:xMode val="edge"/>
          <c:yMode val="edge"/>
          <c:x val="0.64412417298390867"/>
          <c:y val="0.25150381267393723"/>
          <c:w val="0.18052794075497341"/>
          <c:h val="0.11332425479111365"/>
        </c:manualLayout>
      </c:layout>
      <c:overlay val="1"/>
    </c:legend>
    <c:plotVisOnly val="1"/>
    <c:dispBlanksAs val="gap"/>
    <c:showDLblsOverMax val="0"/>
  </c:chart>
  <c:spPr>
    <a:ln>
      <a:noFill/>
    </a:ln>
  </c:spPr>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GB" b="1">
                <a:solidFill>
                  <a:schemeClr val="tx1"/>
                </a:solidFill>
              </a:rPr>
              <a:t>Number of Verified Residential Property</a:t>
            </a:r>
            <a:r>
              <a:rPr lang="en-GB" b="1" baseline="0">
                <a:solidFill>
                  <a:schemeClr val="tx1"/>
                </a:solidFill>
              </a:rPr>
              <a:t> </a:t>
            </a:r>
            <a:r>
              <a:rPr lang="en-GB" b="1">
                <a:solidFill>
                  <a:schemeClr val="tx1"/>
                </a:solidFill>
              </a:rPr>
              <a:t>Sales in Northern Ireland  Q4 2025</a:t>
            </a:r>
          </a:p>
        </c:rich>
      </c:tx>
      <c:layout>
        <c:manualLayout>
          <c:xMode val="edge"/>
          <c:yMode val="edge"/>
          <c:x val="0.18538403615932394"/>
          <c:y val="1.212121212121212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Lit>
              <c:ptCount val="21"/>
              <c:pt idx="0">
                <c:v> (A) £0K</c:v>
              </c:pt>
              <c:pt idx="1">
                <c:v> (B) £25K</c:v>
              </c:pt>
              <c:pt idx="2">
                <c:v> (C) £50K</c:v>
              </c:pt>
              <c:pt idx="3">
                <c:v> (D) £75K</c:v>
              </c:pt>
              <c:pt idx="4">
                <c:v> (E) £100K</c:v>
              </c:pt>
              <c:pt idx="5">
                <c:v> (F) £125K</c:v>
              </c:pt>
              <c:pt idx="6">
                <c:v> (G) £150K</c:v>
              </c:pt>
              <c:pt idx="7">
                <c:v> (H) £175K</c:v>
              </c:pt>
              <c:pt idx="8">
                <c:v> (I) £200K</c:v>
              </c:pt>
              <c:pt idx="9">
                <c:v> (J) £225K</c:v>
              </c:pt>
              <c:pt idx="10">
                <c:v> (K) £250K</c:v>
              </c:pt>
              <c:pt idx="11">
                <c:v> (L) £275K</c:v>
              </c:pt>
              <c:pt idx="12">
                <c:v> (M) £300K</c:v>
              </c:pt>
              <c:pt idx="13">
                <c:v> (N) £325K</c:v>
              </c:pt>
              <c:pt idx="14">
                <c:v> (O) £350K</c:v>
              </c:pt>
              <c:pt idx="15">
                <c:v> (P) £375K</c:v>
              </c:pt>
              <c:pt idx="16">
                <c:v> (Q) £400K</c:v>
              </c:pt>
              <c:pt idx="17">
                <c:v> (R) £425K</c:v>
              </c:pt>
              <c:pt idx="18">
                <c:v> (S) £450K</c:v>
              </c:pt>
              <c:pt idx="19">
                <c:v> (T) £475K</c:v>
              </c:pt>
              <c:pt idx="20">
                <c:v> (U) £500K +</c:v>
              </c:pt>
            </c:strLit>
          </c:cat>
          <c:val>
            <c:numLit>
              <c:formatCode>General</c:formatCode>
              <c:ptCount val="21"/>
              <c:pt idx="0">
                <c:v>6</c:v>
              </c:pt>
              <c:pt idx="1">
                <c:v>41</c:v>
              </c:pt>
              <c:pt idx="2">
                <c:v>231</c:v>
              </c:pt>
              <c:pt idx="3">
                <c:v>441</c:v>
              </c:pt>
              <c:pt idx="4">
                <c:v>627</c:v>
              </c:pt>
              <c:pt idx="5">
                <c:v>723</c:v>
              </c:pt>
              <c:pt idx="6">
                <c:v>752</c:v>
              </c:pt>
              <c:pt idx="7">
                <c:v>816</c:v>
              </c:pt>
              <c:pt idx="8">
                <c:v>671</c:v>
              </c:pt>
              <c:pt idx="9">
                <c:v>516</c:v>
              </c:pt>
              <c:pt idx="10">
                <c:v>393</c:v>
              </c:pt>
              <c:pt idx="11">
                <c:v>305</c:v>
              </c:pt>
              <c:pt idx="12">
                <c:v>207</c:v>
              </c:pt>
              <c:pt idx="13">
                <c:v>198</c:v>
              </c:pt>
              <c:pt idx="14">
                <c:v>183</c:v>
              </c:pt>
              <c:pt idx="15">
                <c:v>137</c:v>
              </c:pt>
              <c:pt idx="16">
                <c:v>88</c:v>
              </c:pt>
              <c:pt idx="17">
                <c:v>70</c:v>
              </c:pt>
              <c:pt idx="18">
                <c:v>50</c:v>
              </c:pt>
              <c:pt idx="19">
                <c:v>47</c:v>
              </c:pt>
              <c:pt idx="20">
                <c:v>219</c:v>
              </c:pt>
            </c:numLit>
          </c:val>
          <c:extLst>
            <c:ext xmlns:c16="http://schemas.microsoft.com/office/drawing/2014/chart" uri="{C3380CC4-5D6E-409C-BE32-E72D297353CC}">
              <c16:uniqueId val="{00000000-9847-4124-8ABA-22ECCE05B199}"/>
            </c:ext>
          </c:extLst>
        </c:ser>
        <c:dLbls>
          <c:showLegendKey val="0"/>
          <c:showVal val="0"/>
          <c:showCatName val="0"/>
          <c:showSerName val="0"/>
          <c:showPercent val="0"/>
          <c:showBubbleSize val="0"/>
        </c:dLbls>
        <c:gapWidth val="219"/>
        <c:overlap val="-27"/>
        <c:axId val="1146988552"/>
        <c:axId val="1146985416"/>
      </c:barChart>
      <c:catAx>
        <c:axId val="1146988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6985416"/>
        <c:crosses val="autoZero"/>
        <c:auto val="1"/>
        <c:lblAlgn val="ctr"/>
        <c:lblOffset val="100"/>
        <c:noMultiLvlLbl val="0"/>
      </c:catAx>
      <c:valAx>
        <c:axId val="1146985416"/>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69885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Number of Sales Over £1m Q1 2005 - Q1 2026</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2.62018243186306E-2"/>
          <c:y val="5.0416280000643826E-2"/>
          <c:w val="0.96177354144931015"/>
          <c:h val="0.8458750772122684"/>
        </c:manualLayout>
      </c:layout>
      <c:barChart>
        <c:barDir val="col"/>
        <c:grouping val="clustered"/>
        <c:varyColors val="0"/>
        <c:ser>
          <c:idx val="0"/>
          <c:order val="0"/>
          <c:tx>
            <c:strRef>
              <c:f>'Table 12'!$A$1</c:f>
              <c:strCache>
                <c:ptCount val="1"/>
                <c:pt idx="0">
                  <c:v>Table 12: Number of Sales Over £1m Q1 2005 - Q1 2026</c:v>
                </c:pt>
              </c:strCache>
            </c:strRef>
          </c:tx>
          <c:spPr>
            <a:solidFill>
              <a:schemeClr val="accent1"/>
            </a:solidFill>
            <a:ln>
              <a:noFill/>
            </a:ln>
            <a:effectLst/>
          </c:spPr>
          <c:invertIfNegative val="0"/>
          <c:cat>
            <c:multiLvlStrRef>
              <c:f>'Table 12'!$A$7:$B$91</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12'!$C$7:$C$91</c:f>
              <c:numCache>
                <c:formatCode>0</c:formatCode>
                <c:ptCount val="85"/>
                <c:pt idx="0">
                  <c:v>3</c:v>
                </c:pt>
                <c:pt idx="1">
                  <c:v>5</c:v>
                </c:pt>
                <c:pt idx="2">
                  <c:v>7</c:v>
                </c:pt>
                <c:pt idx="3">
                  <c:v>3</c:v>
                </c:pt>
                <c:pt idx="4">
                  <c:v>4</c:v>
                </c:pt>
                <c:pt idx="5">
                  <c:v>15</c:v>
                </c:pt>
                <c:pt idx="6">
                  <c:v>24</c:v>
                </c:pt>
                <c:pt idx="7">
                  <c:v>29</c:v>
                </c:pt>
                <c:pt idx="8">
                  <c:v>49</c:v>
                </c:pt>
                <c:pt idx="9">
                  <c:v>73</c:v>
                </c:pt>
                <c:pt idx="10">
                  <c:v>61</c:v>
                </c:pt>
                <c:pt idx="11">
                  <c:v>47</c:v>
                </c:pt>
                <c:pt idx="12">
                  <c:v>22</c:v>
                </c:pt>
                <c:pt idx="13">
                  <c:v>17</c:v>
                </c:pt>
                <c:pt idx="14">
                  <c:v>9</c:v>
                </c:pt>
                <c:pt idx="15">
                  <c:v>5</c:v>
                </c:pt>
                <c:pt idx="16">
                  <c:v>5</c:v>
                </c:pt>
                <c:pt idx="17">
                  <c:v>0</c:v>
                </c:pt>
                <c:pt idx="18">
                  <c:v>3</c:v>
                </c:pt>
                <c:pt idx="19">
                  <c:v>3</c:v>
                </c:pt>
                <c:pt idx="20">
                  <c:v>6</c:v>
                </c:pt>
                <c:pt idx="21">
                  <c:v>5</c:v>
                </c:pt>
                <c:pt idx="22">
                  <c:v>0</c:v>
                </c:pt>
                <c:pt idx="23">
                  <c:v>0</c:v>
                </c:pt>
                <c:pt idx="24">
                  <c:v>0</c:v>
                </c:pt>
                <c:pt idx="25">
                  <c:v>3</c:v>
                </c:pt>
                <c:pt idx="26">
                  <c:v>0</c:v>
                </c:pt>
                <c:pt idx="27">
                  <c:v>3</c:v>
                </c:pt>
                <c:pt idx="28">
                  <c:v>0</c:v>
                </c:pt>
                <c:pt idx="29">
                  <c:v>3</c:v>
                </c:pt>
                <c:pt idx="30">
                  <c:v>0</c:v>
                </c:pt>
                <c:pt idx="31">
                  <c:v>0</c:v>
                </c:pt>
                <c:pt idx="32">
                  <c:v>6</c:v>
                </c:pt>
                <c:pt idx="33">
                  <c:v>0</c:v>
                </c:pt>
                <c:pt idx="34">
                  <c:v>0</c:v>
                </c:pt>
                <c:pt idx="35">
                  <c:v>4</c:v>
                </c:pt>
                <c:pt idx="36">
                  <c:v>0</c:v>
                </c:pt>
                <c:pt idx="37">
                  <c:v>4</c:v>
                </c:pt>
                <c:pt idx="38">
                  <c:v>3</c:v>
                </c:pt>
                <c:pt idx="39">
                  <c:v>0</c:v>
                </c:pt>
                <c:pt idx="40">
                  <c:v>4</c:v>
                </c:pt>
                <c:pt idx="41">
                  <c:v>0</c:v>
                </c:pt>
                <c:pt idx="42">
                  <c:v>5</c:v>
                </c:pt>
                <c:pt idx="43">
                  <c:v>4</c:v>
                </c:pt>
                <c:pt idx="44">
                  <c:v>0</c:v>
                </c:pt>
                <c:pt idx="45">
                  <c:v>3</c:v>
                </c:pt>
                <c:pt idx="46">
                  <c:v>0</c:v>
                </c:pt>
                <c:pt idx="47">
                  <c:v>3</c:v>
                </c:pt>
                <c:pt idx="48">
                  <c:v>0</c:v>
                </c:pt>
                <c:pt idx="49">
                  <c:v>0</c:v>
                </c:pt>
                <c:pt idx="50">
                  <c:v>4</c:v>
                </c:pt>
                <c:pt idx="51">
                  <c:v>3</c:v>
                </c:pt>
                <c:pt idx="52">
                  <c:v>0</c:v>
                </c:pt>
                <c:pt idx="53">
                  <c:v>5</c:v>
                </c:pt>
                <c:pt idx="54">
                  <c:v>0</c:v>
                </c:pt>
                <c:pt idx="55">
                  <c:v>0</c:v>
                </c:pt>
                <c:pt idx="56">
                  <c:v>7</c:v>
                </c:pt>
                <c:pt idx="57">
                  <c:v>6</c:v>
                </c:pt>
                <c:pt idx="58">
                  <c:v>7</c:v>
                </c:pt>
                <c:pt idx="59">
                  <c:v>3</c:v>
                </c:pt>
                <c:pt idx="60">
                  <c:v>5</c:v>
                </c:pt>
                <c:pt idx="61">
                  <c:v>4</c:v>
                </c:pt>
                <c:pt idx="62">
                  <c:v>0</c:v>
                </c:pt>
                <c:pt idx="63">
                  <c:v>6</c:v>
                </c:pt>
                <c:pt idx="64">
                  <c:v>8</c:v>
                </c:pt>
                <c:pt idx="65">
                  <c:v>12</c:v>
                </c:pt>
                <c:pt idx="66">
                  <c:v>6</c:v>
                </c:pt>
                <c:pt idx="67">
                  <c:v>5</c:v>
                </c:pt>
                <c:pt idx="68">
                  <c:v>11</c:v>
                </c:pt>
                <c:pt idx="69">
                  <c:v>6</c:v>
                </c:pt>
                <c:pt idx="70">
                  <c:v>8</c:v>
                </c:pt>
                <c:pt idx="71">
                  <c:v>11</c:v>
                </c:pt>
                <c:pt idx="72">
                  <c:v>5</c:v>
                </c:pt>
                <c:pt idx="73">
                  <c:v>11</c:v>
                </c:pt>
                <c:pt idx="74">
                  <c:v>20</c:v>
                </c:pt>
                <c:pt idx="75">
                  <c:v>8</c:v>
                </c:pt>
                <c:pt idx="76">
                  <c:v>4</c:v>
                </c:pt>
                <c:pt idx="77">
                  <c:v>3</c:v>
                </c:pt>
                <c:pt idx="78">
                  <c:v>11</c:v>
                </c:pt>
                <c:pt idx="79">
                  <c:v>14</c:v>
                </c:pt>
                <c:pt idx="80">
                  <c:v>15</c:v>
                </c:pt>
                <c:pt idx="81">
                  <c:v>5</c:v>
                </c:pt>
                <c:pt idx="82">
                  <c:v>15</c:v>
                </c:pt>
                <c:pt idx="83">
                  <c:v>21</c:v>
                </c:pt>
                <c:pt idx="84">
                  <c:v>9</c:v>
                </c:pt>
              </c:numCache>
            </c:numRef>
          </c:val>
          <c:extLst>
            <c:ext xmlns:c16="http://schemas.microsoft.com/office/drawing/2014/chart" uri="{C3380CC4-5D6E-409C-BE32-E72D297353CC}">
              <c16:uniqueId val="{00000000-0454-4A87-8868-34D7D310A9FD}"/>
            </c:ext>
          </c:extLst>
        </c:ser>
        <c:dLbls>
          <c:showLegendKey val="0"/>
          <c:showVal val="0"/>
          <c:showCatName val="0"/>
          <c:showSerName val="0"/>
          <c:showPercent val="0"/>
          <c:showBubbleSize val="0"/>
        </c:dLbls>
        <c:gapWidth val="100"/>
        <c:axId val="1313516392"/>
        <c:axId val="1313516752"/>
      </c:barChart>
      <c:catAx>
        <c:axId val="1313516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3516752"/>
        <c:crosses val="autoZero"/>
        <c:auto val="1"/>
        <c:lblAlgn val="ctr"/>
        <c:lblOffset val="100"/>
        <c:noMultiLvlLbl val="0"/>
      </c:catAx>
      <c:valAx>
        <c:axId val="1313516752"/>
        <c:scaling>
          <c:orientation val="minMax"/>
          <c:min val="0"/>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3516392"/>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07859358841797E-2"/>
          <c:y val="6.2711864406779699E-2"/>
          <c:w val="0.89141675284384658"/>
          <c:h val="0.67966101694918069"/>
        </c:manualLayout>
      </c:layout>
      <c:lineChart>
        <c:grouping val="standard"/>
        <c:varyColors val="0"/>
        <c:ser>
          <c:idx val="0"/>
          <c:order val="0"/>
          <c:tx>
            <c:strRef>
              <c:f>'Table 1'!$C$4</c:f>
              <c:strCache>
                <c:ptCount val="1"/>
                <c:pt idx="0">
                  <c:v>NI House Price Index</c:v>
                </c:pt>
              </c:strCache>
            </c:strRef>
          </c:tx>
          <c:spPr>
            <a:ln w="28575">
              <a:solidFill>
                <a:srgbClr val="085A69">
                  <a:alpha val="92000"/>
                </a:srgbClr>
              </a:solidFill>
              <a:prstDash val="solid"/>
            </a:ln>
          </c:spPr>
          <c:marker>
            <c:symbol val="diamond"/>
            <c:size val="5"/>
            <c:spPr>
              <a:solidFill>
                <a:srgbClr val="085A69"/>
              </a:solidFill>
              <a:ln>
                <a:solidFill>
                  <a:srgbClr val="085A69"/>
                </a:solidFill>
                <a:prstDash val="solid"/>
              </a:ln>
            </c:spPr>
          </c:marker>
          <c:cat>
            <c:multiLvlStrRef>
              <c:f>'Table 1'!$A$9:$B$89</c:f>
              <c:multiLvlStrCache>
                <c:ptCount val="8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lvl>
                <c:lvl>
                  <c:pt idx="0">
                    <c:v>2006</c:v>
                  </c:pt>
                  <c:pt idx="4">
                    <c:v>2007</c:v>
                  </c:pt>
                  <c:pt idx="8">
                    <c:v>2008</c:v>
                  </c:pt>
                  <c:pt idx="12">
                    <c:v>2009</c:v>
                  </c:pt>
                  <c:pt idx="16">
                    <c:v>2010</c:v>
                  </c:pt>
                  <c:pt idx="20">
                    <c:v>2011</c:v>
                  </c:pt>
                  <c:pt idx="24">
                    <c:v>2012</c:v>
                  </c:pt>
                  <c:pt idx="28">
                    <c:v>2013</c:v>
                  </c:pt>
                  <c:pt idx="32">
                    <c:v>2014</c:v>
                  </c:pt>
                  <c:pt idx="36">
                    <c:v>2015</c:v>
                  </c:pt>
                  <c:pt idx="40">
                    <c:v>2016</c:v>
                  </c:pt>
                  <c:pt idx="44">
                    <c:v>2017</c:v>
                  </c:pt>
                  <c:pt idx="48">
                    <c:v>2018</c:v>
                  </c:pt>
                  <c:pt idx="52">
                    <c:v>2019</c:v>
                  </c:pt>
                  <c:pt idx="56">
                    <c:v>2020</c:v>
                  </c:pt>
                  <c:pt idx="60">
                    <c:v>2021</c:v>
                  </c:pt>
                  <c:pt idx="64">
                    <c:v>2022</c:v>
                  </c:pt>
                  <c:pt idx="68">
                    <c:v>2023</c:v>
                  </c:pt>
                  <c:pt idx="72">
                    <c:v>2024</c:v>
                  </c:pt>
                  <c:pt idx="76">
                    <c:v>2025</c:v>
                  </c:pt>
                  <c:pt idx="80">
                    <c:v>2026</c:v>
                  </c:pt>
                </c:lvl>
              </c:multiLvlStrCache>
            </c:multiLvlStrRef>
          </c:cat>
          <c:val>
            <c:numRef>
              <c:f>'Table 1'!$F$9:$F$89</c:f>
              <c:numCache>
                <c:formatCode>0.0%</c:formatCode>
                <c:ptCount val="81"/>
                <c:pt idx="0">
                  <c:v>0.17317503375475815</c:v>
                </c:pt>
                <c:pt idx="1">
                  <c:v>0.24063133757911442</c:v>
                </c:pt>
                <c:pt idx="2">
                  <c:v>0.30103092013253163</c:v>
                </c:pt>
                <c:pt idx="3">
                  <c:v>0.40859517108588417</c:v>
                </c:pt>
                <c:pt idx="4">
                  <c:v>0.51521183654891889</c:v>
                </c:pt>
                <c:pt idx="5">
                  <c:v>0.50607062635878652</c:v>
                </c:pt>
                <c:pt idx="6">
                  <c:v>0.39955605430555313</c:v>
                </c:pt>
                <c:pt idx="7">
                  <c:v>0.19143457818912513</c:v>
                </c:pt>
                <c:pt idx="8">
                  <c:v>-2.958676579484456E-3</c:v>
                </c:pt>
                <c:pt idx="9">
                  <c:v>-0.14258851028414346</c:v>
                </c:pt>
                <c:pt idx="10">
                  <c:v>-0.25189856587097792</c:v>
                </c:pt>
                <c:pt idx="11">
                  <c:v>-0.28233154990554898</c:v>
                </c:pt>
                <c:pt idx="12">
                  <c:v>-0.29326131732017235</c:v>
                </c:pt>
                <c:pt idx="13">
                  <c:v>-0.23867293253370658</c:v>
                </c:pt>
                <c:pt idx="14">
                  <c:v>-0.15595295770858666</c:v>
                </c:pt>
                <c:pt idx="15">
                  <c:v>-7.660798864556459E-2</c:v>
                </c:pt>
                <c:pt idx="16">
                  <c:v>-3.2017163815443533E-2</c:v>
                </c:pt>
                <c:pt idx="17">
                  <c:v>-4.928908980032768E-2</c:v>
                </c:pt>
                <c:pt idx="18">
                  <c:v>-6.8378766650125419E-2</c:v>
                </c:pt>
                <c:pt idx="19">
                  <c:v>-0.1230948388789347</c:v>
                </c:pt>
                <c:pt idx="20">
                  <c:v>-0.12289920657054564</c:v>
                </c:pt>
                <c:pt idx="21">
                  <c:v>-0.12914891631074196</c:v>
                </c:pt>
                <c:pt idx="22">
                  <c:v>-0.1290493127288681</c:v>
                </c:pt>
                <c:pt idx="23">
                  <c:v>-0.10154648031287167</c:v>
                </c:pt>
                <c:pt idx="24">
                  <c:v>-0.12024587179576258</c:v>
                </c:pt>
                <c:pt idx="25">
                  <c:v>-0.10376765397786039</c:v>
                </c:pt>
                <c:pt idx="26">
                  <c:v>-0.11312980789865155</c:v>
                </c:pt>
                <c:pt idx="27">
                  <c:v>-0.10927202963802282</c:v>
                </c:pt>
                <c:pt idx="28">
                  <c:v>-6.9556216994480863E-2</c:v>
                </c:pt>
                <c:pt idx="29">
                  <c:v>-5.4839251816859211E-2</c:v>
                </c:pt>
                <c:pt idx="30">
                  <c:v>-9.0230171900079065E-3</c:v>
                </c:pt>
                <c:pt idx="31">
                  <c:v>2.2406817192713983E-2</c:v>
                </c:pt>
                <c:pt idx="32">
                  <c:v>6.3039157432242504E-2</c:v>
                </c:pt>
                <c:pt idx="33">
                  <c:v>7.8619214385744846E-2</c:v>
                </c:pt>
                <c:pt idx="34">
                  <c:v>7.8600658033716547E-2</c:v>
                </c:pt>
                <c:pt idx="35">
                  <c:v>8.7069457180703649E-2</c:v>
                </c:pt>
                <c:pt idx="36">
                  <c:v>7.1157507730015168E-2</c:v>
                </c:pt>
                <c:pt idx="37">
                  <c:v>6.8292946656341946E-2</c:v>
                </c:pt>
                <c:pt idx="38">
                  <c:v>7.8809408003898102E-2</c:v>
                </c:pt>
                <c:pt idx="39">
                  <c:v>7.2284720725209001E-2</c:v>
                </c:pt>
                <c:pt idx="40">
                  <c:v>7.1306627652796703E-2</c:v>
                </c:pt>
                <c:pt idx="41">
                  <c:v>7.7916639229501691E-2</c:v>
                </c:pt>
                <c:pt idx="42">
                  <c:v>5.9591912663266598E-2</c:v>
                </c:pt>
                <c:pt idx="43">
                  <c:v>5.3080454964705849E-2</c:v>
                </c:pt>
                <c:pt idx="44">
                  <c:v>4.9936898495324761E-2</c:v>
                </c:pt>
                <c:pt idx="45">
                  <c:v>3.1880973704744395E-2</c:v>
                </c:pt>
                <c:pt idx="46">
                  <c:v>3.3250692533856367E-2</c:v>
                </c:pt>
                <c:pt idx="47">
                  <c:v>3.632103930038217E-2</c:v>
                </c:pt>
                <c:pt idx="48">
                  <c:v>4.4122782734429371E-2</c:v>
                </c:pt>
                <c:pt idx="49">
                  <c:v>3.8658255486762182E-2</c:v>
                </c:pt>
                <c:pt idx="50">
                  <c:v>4.4549033995522791E-2</c:v>
                </c:pt>
                <c:pt idx="51">
                  <c:v>5.5265813996319212E-2</c:v>
                </c:pt>
                <c:pt idx="52">
                  <c:v>3.946576738995862E-2</c:v>
                </c:pt>
                <c:pt idx="53">
                  <c:v>3.6829851326065664E-2</c:v>
                </c:pt>
                <c:pt idx="54">
                  <c:v>3.8763519893063439E-2</c:v>
                </c:pt>
                <c:pt idx="55">
                  <c:v>2.4696208956027661E-2</c:v>
                </c:pt>
                <c:pt idx="56">
                  <c:v>3.905033295337295E-2</c:v>
                </c:pt>
                <c:pt idx="57">
                  <c:v>2.8338383029862926E-2</c:v>
                </c:pt>
                <c:pt idx="58">
                  <c:v>2.7784755072874742E-2</c:v>
                </c:pt>
                <c:pt idx="59">
                  <c:v>5.2326367003678542E-2</c:v>
                </c:pt>
                <c:pt idx="60">
                  <c:v>5.9420684267741393E-2</c:v>
                </c:pt>
                <c:pt idx="61">
                  <c:v>9.5723868427115263E-2</c:v>
                </c:pt>
                <c:pt idx="62">
                  <c:v>0.10697348507224246</c:v>
                </c:pt>
                <c:pt idx="63">
                  <c:v>7.8647355089507515E-2</c:v>
                </c:pt>
                <c:pt idx="64">
                  <c:v>9.9222843278620201E-2</c:v>
                </c:pt>
                <c:pt idx="65">
                  <c:v>9.701957804479705E-2</c:v>
                </c:pt>
                <c:pt idx="66">
                  <c:v>0.10494136246570966</c:v>
                </c:pt>
                <c:pt idx="67">
                  <c:v>0.10089997647591943</c:v>
                </c:pt>
                <c:pt idx="68">
                  <c:v>4.7672273308675947E-2</c:v>
                </c:pt>
                <c:pt idx="69">
                  <c:v>2.7300307085448689E-2</c:v>
                </c:pt>
                <c:pt idx="70">
                  <c:v>2.0218007481168695E-2</c:v>
                </c:pt>
                <c:pt idx="71">
                  <c:v>1.4653817196167134E-2</c:v>
                </c:pt>
                <c:pt idx="72">
                  <c:v>4.0504114521013719E-2</c:v>
                </c:pt>
                <c:pt idx="73">
                  <c:v>6.5805996151966542E-2</c:v>
                </c:pt>
                <c:pt idx="74">
                  <c:v>6.3283223065075347E-2</c:v>
                </c:pt>
                <c:pt idx="75">
                  <c:v>8.4219756910392088E-2</c:v>
                </c:pt>
                <c:pt idx="76">
                  <c:v>9.0275111858398052E-2</c:v>
                </c:pt>
                <c:pt idx="77">
                  <c:v>5.7218302978881468E-2</c:v>
                </c:pt>
                <c:pt idx="78">
                  <c:v>6.9891718385024892E-2</c:v>
                </c:pt>
                <c:pt idx="79">
                  <c:v>7.01607828120204E-2</c:v>
                </c:pt>
                <c:pt idx="80">
                  <c:v>7.4290506709459095E-2</c:v>
                </c:pt>
              </c:numCache>
            </c:numRef>
          </c:val>
          <c:smooth val="0"/>
          <c:extLst>
            <c:ext xmlns:c16="http://schemas.microsoft.com/office/drawing/2014/chart" uri="{C3380CC4-5D6E-409C-BE32-E72D297353CC}">
              <c16:uniqueId val="{00000000-1528-4E7A-AE9B-0616ACAAD363}"/>
            </c:ext>
          </c:extLst>
        </c:ser>
        <c:ser>
          <c:idx val="1"/>
          <c:order val="1"/>
          <c:spPr>
            <a:ln w="25400">
              <a:solidFill>
                <a:srgbClr val="000000"/>
              </a:solidFill>
              <a:prstDash val="solid"/>
            </a:ln>
          </c:spPr>
          <c:marker>
            <c:symbol val="none"/>
          </c:marker>
          <c:cat>
            <c:multiLvlStrRef>
              <c:f>'Table 1'!$A$9:$B$89</c:f>
              <c:multiLvlStrCache>
                <c:ptCount val="8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lvl>
                <c:lvl>
                  <c:pt idx="0">
                    <c:v>2006</c:v>
                  </c:pt>
                  <c:pt idx="4">
                    <c:v>2007</c:v>
                  </c:pt>
                  <c:pt idx="8">
                    <c:v>2008</c:v>
                  </c:pt>
                  <c:pt idx="12">
                    <c:v>2009</c:v>
                  </c:pt>
                  <c:pt idx="16">
                    <c:v>2010</c:v>
                  </c:pt>
                  <c:pt idx="20">
                    <c:v>2011</c:v>
                  </c:pt>
                  <c:pt idx="24">
                    <c:v>2012</c:v>
                  </c:pt>
                  <c:pt idx="28">
                    <c:v>2013</c:v>
                  </c:pt>
                  <c:pt idx="32">
                    <c:v>2014</c:v>
                  </c:pt>
                  <c:pt idx="36">
                    <c:v>2015</c:v>
                  </c:pt>
                  <c:pt idx="40">
                    <c:v>2016</c:v>
                  </c:pt>
                  <c:pt idx="44">
                    <c:v>2017</c:v>
                  </c:pt>
                  <c:pt idx="48">
                    <c:v>2018</c:v>
                  </c:pt>
                  <c:pt idx="52">
                    <c:v>2019</c:v>
                  </c:pt>
                  <c:pt idx="56">
                    <c:v>2020</c:v>
                  </c:pt>
                  <c:pt idx="60">
                    <c:v>2021</c:v>
                  </c:pt>
                  <c:pt idx="64">
                    <c:v>2022</c:v>
                  </c:pt>
                  <c:pt idx="68">
                    <c:v>2023</c:v>
                  </c:pt>
                  <c:pt idx="72">
                    <c:v>2024</c:v>
                  </c:pt>
                  <c:pt idx="76">
                    <c:v>2025</c:v>
                  </c:pt>
                  <c:pt idx="80">
                    <c:v>2026</c:v>
                  </c:pt>
                </c:lvl>
              </c:multiLvlStrCache>
            </c:multiLvlStrRef>
          </c:cat>
          <c:val>
            <c:numRef>
              <c:f>'Table 1'!$H$9:$H$89</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numCache>
            </c:numRef>
          </c:val>
          <c:smooth val="0"/>
          <c:extLst>
            <c:ext xmlns:c16="http://schemas.microsoft.com/office/drawing/2014/chart" uri="{C3380CC4-5D6E-409C-BE32-E72D297353CC}">
              <c16:uniqueId val="{00000001-1528-4E7A-AE9B-0616ACAAD363}"/>
            </c:ext>
          </c:extLst>
        </c:ser>
        <c:dLbls>
          <c:showLegendKey val="0"/>
          <c:showVal val="0"/>
          <c:showCatName val="0"/>
          <c:showSerName val="0"/>
          <c:showPercent val="0"/>
          <c:showBubbleSize val="0"/>
        </c:dLbls>
        <c:marker val="1"/>
        <c:smooth val="0"/>
        <c:axId val="844801768"/>
        <c:axId val="844803336"/>
      </c:lineChart>
      <c:catAx>
        <c:axId val="844801768"/>
        <c:scaling>
          <c:orientation val="minMax"/>
        </c:scaling>
        <c:delete val="0"/>
        <c:axPos val="b"/>
        <c:title>
          <c:tx>
            <c:rich>
              <a:bodyPr/>
              <a:lstStyle/>
              <a:p>
                <a:pPr>
                  <a:defRPr/>
                </a:pPr>
                <a:r>
                  <a:rPr lang="en-GB"/>
                  <a:t>Quarter / Year</a:t>
                </a:r>
              </a:p>
            </c:rich>
          </c:tx>
          <c:layout>
            <c:manualLayout>
              <c:xMode val="edge"/>
              <c:yMode val="edge"/>
              <c:x val="0.47466390899689781"/>
              <c:y val="0.9457627118644065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844803336"/>
        <c:crossesAt val="-0.4"/>
        <c:auto val="1"/>
        <c:lblAlgn val="ctr"/>
        <c:lblOffset val="100"/>
        <c:tickMarkSkip val="1"/>
        <c:noMultiLvlLbl val="0"/>
      </c:catAx>
      <c:valAx>
        <c:axId val="844803336"/>
        <c:scaling>
          <c:orientation val="minMax"/>
        </c:scaling>
        <c:delete val="0"/>
        <c:axPos val="l"/>
        <c:title>
          <c:tx>
            <c:rich>
              <a:bodyPr anchor="ctr" anchorCtr="0"/>
              <a:lstStyle/>
              <a:p>
                <a:pPr>
                  <a:defRPr/>
                </a:pPr>
                <a:r>
                  <a:rPr lang="en-GB"/>
                  <a:t>NI House Price Index (Annual Change)</a:t>
                </a:r>
              </a:p>
            </c:rich>
          </c:tx>
          <c:layout>
            <c:manualLayout>
              <c:xMode val="edge"/>
              <c:yMode val="edge"/>
              <c:x val="1.1375790544915068E-2"/>
              <c:y val="0.168433201100717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844801768"/>
        <c:crosses val="autoZero"/>
        <c:crossBetween val="between"/>
      </c:valAx>
      <c:spPr>
        <a:noFill/>
        <a:ln w="25400">
          <a:noFill/>
        </a:ln>
      </c:spPr>
    </c:plotArea>
    <c:plotVisOnly val="0"/>
    <c:dispBlanksAs val="gap"/>
    <c:showDLblsOverMax val="0"/>
  </c:chart>
  <c:spPr>
    <a:noFill/>
    <a:ln w="9525">
      <a:noFill/>
    </a:ln>
  </c:spPr>
  <c:txPr>
    <a:bodyPr/>
    <a:lstStyle/>
    <a:p>
      <a:pPr>
        <a:defRPr sz="1000" b="0" i="0" u="none" strike="noStrike" baseline="0">
          <a:solidFill>
            <a:srgbClr val="085A69"/>
          </a:solidFill>
          <a:latin typeface="Cambria"/>
          <a:ea typeface="Cambria"/>
          <a:cs typeface="Cambria"/>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8616345968448E-2"/>
          <c:y val="6.5921484167980313E-2"/>
          <c:w val="0.87280248190279219"/>
          <c:h val="0.78812688062330194"/>
        </c:manualLayout>
      </c:layout>
      <c:lineChart>
        <c:grouping val="standard"/>
        <c:varyColors val="0"/>
        <c:ser>
          <c:idx val="0"/>
          <c:order val="0"/>
          <c:tx>
            <c:strRef>
              <c:f>'Table 2a'!$C$4</c:f>
              <c:strCache>
                <c:ptCount val="1"/>
                <c:pt idx="0">
                  <c:v>NI Detached Property Price Index</c:v>
                </c:pt>
              </c:strCache>
            </c:strRef>
          </c:tx>
          <c:spPr>
            <a:ln w="25400">
              <a:solidFill>
                <a:srgbClr val="085A69"/>
              </a:solidFill>
              <a:prstDash val="solid"/>
            </a:ln>
          </c:spPr>
          <c:marker>
            <c:spPr>
              <a:solidFill>
                <a:srgbClr val="085A69"/>
              </a:solidFill>
              <a:ln>
                <a:solidFill>
                  <a:srgbClr val="085A69"/>
                </a:solidFill>
                <a:prstDash val="solid"/>
              </a:ln>
            </c:spPr>
          </c:marker>
          <c:dLbls>
            <c:dLbl>
              <c:idx val="28"/>
              <c:layout>
                <c:manualLayout>
                  <c:x val="0.4018334298857601"/>
                  <c:y val="-0.49203944295247731"/>
                </c:manualLayout>
              </c:layout>
              <c:tx>
                <c:rich>
                  <a:bodyPr/>
                  <a:lstStyle/>
                  <a:p>
                    <a:r>
                      <a:rPr lang="en-US">
                        <a:latin typeface="Cambria" pitchFamily="18" charset="0"/>
                      </a:rPr>
                      <a:t>Q</a:t>
                    </a:r>
                    <a:r>
                      <a:rPr lang="en-US"/>
                      <a:t>uarter 1, 2026</a:t>
                    </a:r>
                    <a:r>
                      <a:rPr lang="en-US" baseline="0"/>
                      <a:t>: 118.7</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305-4BA4-B4DF-390A0E76836D}"/>
                </c:ext>
              </c:extLst>
            </c:dLbl>
            <c:spPr>
              <a:noFill/>
              <a:ln>
                <a:noFill/>
              </a:ln>
              <a:effectLst/>
            </c:spPr>
            <c:txPr>
              <a:bodyPr/>
              <a:lstStyle/>
              <a:p>
                <a:pPr>
                  <a:defRPr>
                    <a:latin typeface="Cambria" pitchFamily="18"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'Table 2a'!$A$5:$B$89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2a'!$C$5:$C$89</c:f>
              <c:numCache>
                <c:formatCode>0.0</c:formatCode>
                <c:ptCount val="85"/>
                <c:pt idx="0">
                  <c:v>60.701300088861188</c:v>
                </c:pt>
                <c:pt idx="1">
                  <c:v>64.204130857449044</c:v>
                </c:pt>
                <c:pt idx="2">
                  <c:v>68.370020619475795</c:v>
                </c:pt>
                <c:pt idx="3">
                  <c:v>70.12081607346316</c:v>
                </c:pt>
                <c:pt idx="4">
                  <c:v>71.386641176279596</c:v>
                </c:pt>
                <c:pt idx="5">
                  <c:v>76.295893952439684</c:v>
                </c:pt>
                <c:pt idx="6">
                  <c:v>84.260853511906504</c:v>
                </c:pt>
                <c:pt idx="7">
                  <c:v>92.795617867102592</c:v>
                </c:pt>
                <c:pt idx="8">
                  <c:v>101.28109074231473</c:v>
                </c:pt>
                <c:pt idx="9">
                  <c:v>115.55544198971053</c:v>
                </c:pt>
                <c:pt idx="10">
                  <c:v>125.89029665960334</c:v>
                </c:pt>
                <c:pt idx="11">
                  <c:v>118.83079184222056</c:v>
                </c:pt>
                <c:pt idx="12">
                  <c:v>107.83971699279466</c:v>
                </c:pt>
                <c:pt idx="13">
                  <c:v>100.42308624657525</c:v>
                </c:pt>
                <c:pt idx="14">
                  <c:v>89.813608610120724</c:v>
                </c:pt>
                <c:pt idx="15">
                  <c:v>85.042249801087948</c:v>
                </c:pt>
                <c:pt idx="16">
                  <c:v>75.279202892904323</c:v>
                </c:pt>
                <c:pt idx="17">
                  <c:v>77.276687036396666</c:v>
                </c:pt>
                <c:pt idx="18">
                  <c:v>77.244162308063309</c:v>
                </c:pt>
                <c:pt idx="19">
                  <c:v>78.394574879237425</c:v>
                </c:pt>
                <c:pt idx="20">
                  <c:v>77.681754299006727</c:v>
                </c:pt>
                <c:pt idx="21">
                  <c:v>76.400844337069216</c:v>
                </c:pt>
                <c:pt idx="22">
                  <c:v>76.443441095908511</c:v>
                </c:pt>
                <c:pt idx="23">
                  <c:v>71.875268224580196</c:v>
                </c:pt>
                <c:pt idx="24">
                  <c:v>69.62225482242566</c:v>
                </c:pt>
                <c:pt idx="25">
                  <c:v>66.758111176740314</c:v>
                </c:pt>
                <c:pt idx="26">
                  <c:v>67.720799040565311</c:v>
                </c:pt>
                <c:pt idx="27">
                  <c:v>66.303733497767453</c:v>
                </c:pt>
                <c:pt idx="28">
                  <c:v>61.34929644107374</c:v>
                </c:pt>
                <c:pt idx="29">
                  <c:v>61.749847280393602</c:v>
                </c:pt>
                <c:pt idx="30">
                  <c:v>59.758755711194908</c:v>
                </c:pt>
                <c:pt idx="31">
                  <c:v>57.910670681718699</c:v>
                </c:pt>
                <c:pt idx="32">
                  <c:v>57.823358520147494</c:v>
                </c:pt>
                <c:pt idx="33">
                  <c:v>59.030386100720513</c:v>
                </c:pt>
                <c:pt idx="34">
                  <c:v>59.756082548218473</c:v>
                </c:pt>
                <c:pt idx="35">
                  <c:v>59.554527992385388</c:v>
                </c:pt>
                <c:pt idx="36">
                  <c:v>60.16228769601463</c:v>
                </c:pt>
                <c:pt idx="37">
                  <c:v>62.316356579449092</c:v>
                </c:pt>
                <c:pt idx="38">
                  <c:v>62.788354607911323</c:v>
                </c:pt>
                <c:pt idx="39">
                  <c:v>63.991081844519968</c:v>
                </c:pt>
                <c:pt idx="40">
                  <c:v>63.584500927892051</c:v>
                </c:pt>
                <c:pt idx="41">
                  <c:v>65.513324627434812</c:v>
                </c:pt>
                <c:pt idx="42">
                  <c:v>67.306866745292098</c:v>
                </c:pt>
                <c:pt idx="43">
                  <c:v>68.186705801822455</c:v>
                </c:pt>
                <c:pt idx="44">
                  <c:v>68.240262501816474</c:v>
                </c:pt>
                <c:pt idx="45">
                  <c:v>69.405238289481929</c:v>
                </c:pt>
                <c:pt idx="46">
                  <c:v>71.046415979780619</c:v>
                </c:pt>
                <c:pt idx="47">
                  <c:v>71.060138137419727</c:v>
                </c:pt>
                <c:pt idx="48">
                  <c:v>71.249855556780233</c:v>
                </c:pt>
                <c:pt idx="49">
                  <c:v>71.960781922521591</c:v>
                </c:pt>
                <c:pt idx="50">
                  <c:v>72.918432931874221</c:v>
                </c:pt>
                <c:pt idx="51">
                  <c:v>73.132798774283486</c:v>
                </c:pt>
                <c:pt idx="52">
                  <c:v>74.434025707863455</c:v>
                </c:pt>
                <c:pt idx="53">
                  <c:v>74.200855535712464</c:v>
                </c:pt>
                <c:pt idx="54">
                  <c:v>75.847691214908636</c:v>
                </c:pt>
                <c:pt idx="55">
                  <c:v>76.70722951453061</c:v>
                </c:pt>
                <c:pt idx="56">
                  <c:v>75.694126626717576</c:v>
                </c:pt>
                <c:pt idx="57">
                  <c:v>77.14282355855039</c:v>
                </c:pt>
                <c:pt idx="58">
                  <c:v>79.041855263642418</c:v>
                </c:pt>
                <c:pt idx="59">
                  <c:v>79.087164560066441</c:v>
                </c:pt>
                <c:pt idx="60">
                  <c:v>79.412637538612259</c:v>
                </c:pt>
                <c:pt idx="61">
                  <c:v>78.609375894374139</c:v>
                </c:pt>
                <c:pt idx="62">
                  <c:v>81.318935909444988</c:v>
                </c:pt>
                <c:pt idx="63">
                  <c:v>83.465221496759341</c:v>
                </c:pt>
                <c:pt idx="64">
                  <c:v>85.084972696390508</c:v>
                </c:pt>
                <c:pt idx="65">
                  <c:v>88.816344186306367</c:v>
                </c:pt>
                <c:pt idx="66">
                  <c:v>90.511456823402213</c:v>
                </c:pt>
                <c:pt idx="67">
                  <c:v>90.853689978051179</c:v>
                </c:pt>
                <c:pt idx="68">
                  <c:v>94.409773707962913</c:v>
                </c:pt>
                <c:pt idx="69">
                  <c:v>98.423165822879071</c:v>
                </c:pt>
                <c:pt idx="70">
                  <c:v>102.25967382107434</c:v>
                </c:pt>
                <c:pt idx="71">
                  <c:v>101.43153809878167</c:v>
                </c:pt>
                <c:pt idx="72">
                  <c:v>100</c:v>
                </c:pt>
                <c:pt idx="73">
                  <c:v>102.36180487136575</c:v>
                </c:pt>
                <c:pt idx="74">
                  <c:v>104.27337673114361</c:v>
                </c:pt>
                <c:pt idx="75">
                  <c:v>103.33881599196634</c:v>
                </c:pt>
                <c:pt idx="76">
                  <c:v>103.3</c:v>
                </c:pt>
                <c:pt idx="77">
                  <c:v>106.66165214607079</c:v>
                </c:pt>
                <c:pt idx="78">
                  <c:v>110.33718654692083</c:v>
                </c:pt>
                <c:pt idx="79">
                  <c:v>110.62599872379901</c:v>
                </c:pt>
                <c:pt idx="80">
                  <c:v>111.31139914359937</c:v>
                </c:pt>
                <c:pt idx="81">
                  <c:v>111.77642206502955</c:v>
                </c:pt>
                <c:pt idx="82">
                  <c:v>116.38548179984143</c:v>
                </c:pt>
                <c:pt idx="83">
                  <c:v>117.6955926488744</c:v>
                </c:pt>
                <c:pt idx="84">
                  <c:v>118.74872040186777</c:v>
                </c:pt>
              </c:numCache>
            </c:numRef>
          </c:val>
          <c:smooth val="0"/>
          <c:extLst>
            <c:ext xmlns:c16="http://schemas.microsoft.com/office/drawing/2014/chart" uri="{C3380CC4-5D6E-409C-BE32-E72D297353CC}">
              <c16:uniqueId val="{00000001-D305-4BA4-B4DF-390A0E76836D}"/>
            </c:ext>
          </c:extLst>
        </c:ser>
        <c:ser>
          <c:idx val="1"/>
          <c:order val="1"/>
          <c:spPr>
            <a:ln w="12700">
              <a:solidFill>
                <a:schemeClr val="tx1"/>
              </a:solidFill>
              <a:prstDash val="sysDot"/>
            </a:ln>
          </c:spPr>
          <c:marker>
            <c:symbol val="none"/>
          </c:marker>
          <c:cat>
            <c:multiLvlStrRef>
              <c:f>'Table 2a'!$A$5:$B$89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2a'!$G$5:$G$89</c:f>
              <c:numCache>
                <c:formatCode>0</c:formatCode>
                <c:ptCount val="8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formatCode="General">
                  <c:v>100</c:v>
                </c:pt>
                <c:pt idx="36" formatCode="General">
                  <c:v>100</c:v>
                </c:pt>
                <c:pt idx="37" formatCode="General">
                  <c:v>100</c:v>
                </c:pt>
                <c:pt idx="38" formatCode="General">
                  <c:v>100</c:v>
                </c:pt>
                <c:pt idx="39" formatCode="General">
                  <c:v>100</c:v>
                </c:pt>
                <c:pt idx="40" formatCode="General">
                  <c:v>100</c:v>
                </c:pt>
                <c:pt idx="41" formatCode="General">
                  <c:v>100</c:v>
                </c:pt>
                <c:pt idx="42" formatCode="General">
                  <c:v>100</c:v>
                </c:pt>
                <c:pt idx="43" formatCode="General">
                  <c:v>100</c:v>
                </c:pt>
                <c:pt idx="44" formatCode="General">
                  <c:v>100</c:v>
                </c:pt>
                <c:pt idx="45" formatCode="General">
                  <c:v>100</c:v>
                </c:pt>
                <c:pt idx="46" formatCode="General">
                  <c:v>100</c:v>
                </c:pt>
                <c:pt idx="47" formatCode="General">
                  <c:v>100</c:v>
                </c:pt>
                <c:pt idx="48" formatCode="General">
                  <c:v>100</c:v>
                </c:pt>
                <c:pt idx="49" formatCode="General">
                  <c:v>100</c:v>
                </c:pt>
                <c:pt idx="50" formatCode="General">
                  <c:v>100</c:v>
                </c:pt>
                <c:pt idx="51" formatCode="General">
                  <c:v>100</c:v>
                </c:pt>
                <c:pt idx="52" formatCode="General">
                  <c:v>100</c:v>
                </c:pt>
                <c:pt idx="53" formatCode="General">
                  <c:v>100</c:v>
                </c:pt>
                <c:pt idx="54" formatCode="General">
                  <c:v>100</c:v>
                </c:pt>
                <c:pt idx="55" formatCode="General">
                  <c:v>100</c:v>
                </c:pt>
                <c:pt idx="56" formatCode="General">
                  <c:v>100</c:v>
                </c:pt>
                <c:pt idx="57" formatCode="General">
                  <c:v>100</c:v>
                </c:pt>
                <c:pt idx="58" formatCode="General">
                  <c:v>100</c:v>
                </c:pt>
                <c:pt idx="59" formatCode="General">
                  <c:v>100</c:v>
                </c:pt>
                <c:pt idx="60" formatCode="General">
                  <c:v>100</c:v>
                </c:pt>
                <c:pt idx="61" formatCode="General">
                  <c:v>100</c:v>
                </c:pt>
                <c:pt idx="62" formatCode="General">
                  <c:v>100</c:v>
                </c:pt>
                <c:pt idx="63" formatCode="General">
                  <c:v>100</c:v>
                </c:pt>
                <c:pt idx="64" formatCode="General">
                  <c:v>100</c:v>
                </c:pt>
                <c:pt idx="65" formatCode="General">
                  <c:v>100</c:v>
                </c:pt>
                <c:pt idx="66" formatCode="General">
                  <c:v>100</c:v>
                </c:pt>
                <c:pt idx="67" formatCode="General">
                  <c:v>100</c:v>
                </c:pt>
                <c:pt idx="68" formatCode="General">
                  <c:v>100</c:v>
                </c:pt>
                <c:pt idx="69" formatCode="General">
                  <c:v>100</c:v>
                </c:pt>
                <c:pt idx="70" formatCode="General">
                  <c:v>100</c:v>
                </c:pt>
                <c:pt idx="71" formatCode="General">
                  <c:v>100</c:v>
                </c:pt>
                <c:pt idx="72" formatCode="General">
                  <c:v>100</c:v>
                </c:pt>
                <c:pt idx="73" formatCode="General">
                  <c:v>100</c:v>
                </c:pt>
                <c:pt idx="74" formatCode="General">
                  <c:v>100</c:v>
                </c:pt>
                <c:pt idx="75" formatCode="General">
                  <c:v>100</c:v>
                </c:pt>
                <c:pt idx="76" formatCode="General">
                  <c:v>100</c:v>
                </c:pt>
                <c:pt idx="77" formatCode="General">
                  <c:v>100</c:v>
                </c:pt>
                <c:pt idx="78" formatCode="General">
                  <c:v>100</c:v>
                </c:pt>
                <c:pt idx="79" formatCode="General">
                  <c:v>100</c:v>
                </c:pt>
                <c:pt idx="80" formatCode="General">
                  <c:v>100</c:v>
                </c:pt>
                <c:pt idx="81" formatCode="General">
                  <c:v>100</c:v>
                </c:pt>
                <c:pt idx="82" formatCode="General">
                  <c:v>100</c:v>
                </c:pt>
                <c:pt idx="83" formatCode="General">
                  <c:v>100</c:v>
                </c:pt>
                <c:pt idx="84" formatCode="General">
                  <c:v>100</c:v>
                </c:pt>
              </c:numCache>
            </c:numRef>
          </c:val>
          <c:smooth val="0"/>
          <c:extLst>
            <c:ext xmlns:c16="http://schemas.microsoft.com/office/drawing/2014/chart" uri="{C3380CC4-5D6E-409C-BE32-E72D297353CC}">
              <c16:uniqueId val="{00000002-D305-4BA4-B4DF-390A0E76836D}"/>
            </c:ext>
          </c:extLst>
        </c:ser>
        <c:dLbls>
          <c:showLegendKey val="0"/>
          <c:showVal val="0"/>
          <c:showCatName val="0"/>
          <c:showSerName val="0"/>
          <c:showPercent val="0"/>
          <c:showBubbleSize val="0"/>
        </c:dLbls>
        <c:marker val="1"/>
        <c:smooth val="0"/>
        <c:axId val="844799024"/>
        <c:axId val="844803728"/>
      </c:lineChart>
      <c:catAx>
        <c:axId val="844799024"/>
        <c:scaling>
          <c:orientation val="minMax"/>
        </c:scaling>
        <c:delete val="0"/>
        <c:axPos val="b"/>
        <c:title>
          <c:tx>
            <c:rich>
              <a:bodyPr/>
              <a:lstStyle/>
              <a:p>
                <a:pPr>
                  <a:defRPr sz="1200" b="1" i="0" u="none" strike="noStrike" baseline="0">
                    <a:solidFill>
                      <a:srgbClr val="085A69"/>
                    </a:solidFill>
                    <a:latin typeface="Cambria"/>
                    <a:ea typeface="Cambria"/>
                    <a:cs typeface="Cambria"/>
                  </a:defRPr>
                </a:pPr>
                <a:r>
                  <a:rPr lang="en-GB">
                    <a:solidFill>
                      <a:srgbClr val="085A69"/>
                    </a:solidFill>
                  </a:rPr>
                  <a:t>Quarter / Year</a:t>
                </a:r>
              </a:p>
            </c:rich>
          </c:tx>
          <c:layout>
            <c:manualLayout>
              <c:xMode val="edge"/>
              <c:yMode val="edge"/>
              <c:x val="0.46432264736299073"/>
              <c:y val="0.95084745762713718"/>
            </c:manualLayout>
          </c:layout>
          <c:overlay val="0"/>
          <c:spPr>
            <a:noFill/>
            <a:ln w="25400">
              <a:noFill/>
            </a:ln>
          </c:spPr>
        </c:title>
        <c:numFmt formatCode="General" sourceLinked="1"/>
        <c:majorTickMark val="out"/>
        <c:minorTickMark val="none"/>
        <c:tickLblPos val="nextTo"/>
        <c:txPr>
          <a:bodyPr rot="5400000" vert="horz"/>
          <a:lstStyle/>
          <a:p>
            <a:pPr>
              <a:defRPr sz="900" b="1" i="0" u="none" strike="noStrike" baseline="0">
                <a:solidFill>
                  <a:srgbClr val="085A69"/>
                </a:solidFill>
                <a:latin typeface="Cambria"/>
                <a:ea typeface="Cambria"/>
                <a:cs typeface="Cambria"/>
              </a:defRPr>
            </a:pPr>
            <a:endParaRPr lang="en-US"/>
          </a:p>
        </c:txPr>
        <c:crossAx val="844803728"/>
        <c:crosses val="autoZero"/>
        <c:auto val="1"/>
        <c:lblAlgn val="ctr"/>
        <c:lblOffset val="100"/>
        <c:noMultiLvlLbl val="0"/>
      </c:catAx>
      <c:valAx>
        <c:axId val="844803728"/>
        <c:scaling>
          <c:orientation val="minMax"/>
          <c:max val="130"/>
          <c:min val="40"/>
        </c:scaling>
        <c:delete val="0"/>
        <c:axPos val="l"/>
        <c:title>
          <c:tx>
            <c:rich>
              <a:bodyPr/>
              <a:lstStyle/>
              <a:p>
                <a:pPr>
                  <a:defRPr sz="1400" b="1" i="0" u="sng" strike="noStrike" baseline="0">
                    <a:solidFill>
                      <a:srgbClr val="085A69"/>
                    </a:solidFill>
                    <a:latin typeface="Cambria"/>
                    <a:ea typeface="Cambria"/>
                    <a:cs typeface="Cambria"/>
                  </a:defRPr>
                </a:pPr>
                <a:r>
                  <a:rPr lang="en-GB" sz="1400" baseline="0">
                    <a:solidFill>
                      <a:srgbClr val="085A69"/>
                    </a:solidFill>
                  </a:rPr>
                  <a:t>Northern Ireland House Price Index</a:t>
                </a:r>
              </a:p>
            </c:rich>
          </c:tx>
          <c:layout>
            <c:manualLayout>
              <c:xMode val="edge"/>
              <c:yMode val="edge"/>
              <c:x val="1.0341261633919384E-3"/>
              <c:y val="0.18675048683430795"/>
            </c:manualLayout>
          </c:layout>
          <c:overlay val="0"/>
          <c:spPr>
            <a:noFill/>
            <a:ln w="25400">
              <a:noFill/>
            </a:ln>
          </c:spPr>
        </c:title>
        <c:numFmt formatCode="0" sourceLinked="0"/>
        <c:majorTickMark val="out"/>
        <c:minorTickMark val="none"/>
        <c:tickLblPos val="nextTo"/>
        <c:txPr>
          <a:bodyPr rot="0" vert="horz"/>
          <a:lstStyle/>
          <a:p>
            <a:pPr>
              <a:defRPr sz="1000" b="1" i="0" u="none" strike="noStrike" baseline="0">
                <a:solidFill>
                  <a:srgbClr val="085A69"/>
                </a:solidFill>
                <a:latin typeface="Cambria"/>
                <a:ea typeface="Cambria"/>
                <a:cs typeface="Cambria"/>
              </a:defRPr>
            </a:pPr>
            <a:endParaRPr lang="en-US"/>
          </a:p>
        </c:txPr>
        <c:crossAx val="844799024"/>
        <c:crosses val="autoZero"/>
        <c:crossBetween val="midCat"/>
        <c:majorUnit val="15"/>
      </c:valAx>
    </c:plotArea>
    <c:plotVisOnly val="0"/>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66651083278845E-2"/>
          <c:y val="5.1248681882258104E-2"/>
          <c:w val="0.87280248190279219"/>
          <c:h val="0.78812688062330194"/>
        </c:manualLayout>
      </c:layout>
      <c:lineChart>
        <c:grouping val="standard"/>
        <c:varyColors val="0"/>
        <c:ser>
          <c:idx val="0"/>
          <c:order val="0"/>
          <c:tx>
            <c:strRef>
              <c:f>'Table 2b'!$C$4</c:f>
              <c:strCache>
                <c:ptCount val="1"/>
                <c:pt idx="0">
                  <c:v>NI Semi-Detached Property Price Index</c:v>
                </c:pt>
              </c:strCache>
            </c:strRef>
          </c:tx>
          <c:spPr>
            <a:ln w="25400">
              <a:solidFill>
                <a:srgbClr val="085A69"/>
              </a:solidFill>
              <a:prstDash val="solid"/>
            </a:ln>
          </c:spPr>
          <c:marker>
            <c:spPr>
              <a:solidFill>
                <a:srgbClr val="085A69"/>
              </a:solidFill>
              <a:ln>
                <a:solidFill>
                  <a:srgbClr val="085A69"/>
                </a:solidFill>
                <a:prstDash val="solid"/>
              </a:ln>
            </c:spPr>
          </c:marker>
          <c:dLbls>
            <c:dLbl>
              <c:idx val="28"/>
              <c:layout>
                <c:manualLayout>
                  <c:x val="0.40851265899454875"/>
                  <c:y val="-0.52120322223872961"/>
                </c:manualLayout>
              </c:layout>
              <c:tx>
                <c:rich>
                  <a:bodyPr/>
                  <a:lstStyle/>
                  <a:p>
                    <a:r>
                      <a:rPr lang="en-US">
                        <a:latin typeface="+mj-lt"/>
                      </a:rPr>
                      <a:t>Q</a:t>
                    </a:r>
                    <a:r>
                      <a:rPr lang="en-US"/>
                      <a:t>uarter 1, 2026</a:t>
                    </a:r>
                    <a:r>
                      <a:rPr lang="en-US" baseline="0"/>
                      <a:t>: </a:t>
                    </a:r>
                    <a:r>
                      <a:rPr lang="en-US"/>
                      <a:t>123.7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CB8-472C-AEAF-646A962256EF}"/>
                </c:ext>
              </c:extLst>
            </c:dLbl>
            <c:spPr>
              <a:noFill/>
              <a:ln>
                <a:noFill/>
              </a:ln>
              <a:effectLst/>
            </c:spPr>
            <c:txPr>
              <a:bodyPr/>
              <a:lstStyle/>
              <a:p>
                <a:pPr>
                  <a:defRPr>
                    <a:latin typeface="+mj-lt"/>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'Table 2b'!$A$5:$B$89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2b'!$C$5:$C$89</c:f>
              <c:numCache>
                <c:formatCode>0.0</c:formatCode>
                <c:ptCount val="85"/>
                <c:pt idx="0">
                  <c:v>62.561917869705042</c:v>
                </c:pt>
                <c:pt idx="1">
                  <c:v>65.921387804586118</c:v>
                </c:pt>
                <c:pt idx="2">
                  <c:v>69.187543071824805</c:v>
                </c:pt>
                <c:pt idx="3">
                  <c:v>72.077511508978915</c:v>
                </c:pt>
                <c:pt idx="4">
                  <c:v>74.219347049901145</c:v>
                </c:pt>
                <c:pt idx="5">
                  <c:v>81.60488021516521</c:v>
                </c:pt>
                <c:pt idx="6">
                  <c:v>90.452013396976085</c:v>
                </c:pt>
                <c:pt idx="7">
                  <c:v>101.59133170112536</c:v>
                </c:pt>
                <c:pt idx="8">
                  <c:v>112.37534473833936</c:v>
                </c:pt>
                <c:pt idx="9">
                  <c:v>123.94175451410922</c:v>
                </c:pt>
                <c:pt idx="10">
                  <c:v>126.10207742467038</c:v>
                </c:pt>
                <c:pt idx="11">
                  <c:v>119.34830843954782</c:v>
                </c:pt>
                <c:pt idx="12">
                  <c:v>111.38613710039998</c:v>
                </c:pt>
                <c:pt idx="13">
                  <c:v>106.93647528647021</c:v>
                </c:pt>
                <c:pt idx="14">
                  <c:v>94.859261180425975</c:v>
                </c:pt>
                <c:pt idx="15">
                  <c:v>86.149004079010865</c:v>
                </c:pt>
                <c:pt idx="16">
                  <c:v>78.684502268712549</c:v>
                </c:pt>
                <c:pt idx="17">
                  <c:v>79.649984865545278</c:v>
                </c:pt>
                <c:pt idx="18">
                  <c:v>79.616295190530792</c:v>
                </c:pt>
                <c:pt idx="19">
                  <c:v>80.272855036104446</c:v>
                </c:pt>
                <c:pt idx="20">
                  <c:v>76.454259900137401</c:v>
                </c:pt>
                <c:pt idx="21">
                  <c:v>77.540907906882197</c:v>
                </c:pt>
                <c:pt idx="22">
                  <c:v>75.731532425473858</c:v>
                </c:pt>
                <c:pt idx="23">
                  <c:v>72.511879803181472</c:v>
                </c:pt>
                <c:pt idx="24">
                  <c:v>68.767134727800766</c:v>
                </c:pt>
                <c:pt idx="25">
                  <c:v>68.957501467252342</c:v>
                </c:pt>
                <c:pt idx="26">
                  <c:v>67.21375316863832</c:v>
                </c:pt>
                <c:pt idx="27">
                  <c:v>65.510560401175184</c:v>
                </c:pt>
                <c:pt idx="28">
                  <c:v>63.663881714665052</c:v>
                </c:pt>
                <c:pt idx="29">
                  <c:v>61.399719563160019</c:v>
                </c:pt>
                <c:pt idx="30">
                  <c:v>60.545078375441129</c:v>
                </c:pt>
                <c:pt idx="31">
                  <c:v>59.266788252468736</c:v>
                </c:pt>
                <c:pt idx="32">
                  <c:v>58.538237070211565</c:v>
                </c:pt>
                <c:pt idx="33">
                  <c:v>58.637888539621471</c:v>
                </c:pt>
                <c:pt idx="34">
                  <c:v>60.109676879495041</c:v>
                </c:pt>
                <c:pt idx="35">
                  <c:v>60.069101810857795</c:v>
                </c:pt>
                <c:pt idx="36">
                  <c:v>61.370277927925642</c:v>
                </c:pt>
                <c:pt idx="37">
                  <c:v>63.377720516279048</c:v>
                </c:pt>
                <c:pt idx="38">
                  <c:v>64.71375660538429</c:v>
                </c:pt>
                <c:pt idx="39">
                  <c:v>65.593817632922608</c:v>
                </c:pt>
                <c:pt idx="40">
                  <c:v>65.694898688914222</c:v>
                </c:pt>
                <c:pt idx="41">
                  <c:v>67.945645409535445</c:v>
                </c:pt>
                <c:pt idx="42">
                  <c:v>69.777660803140776</c:v>
                </c:pt>
                <c:pt idx="43">
                  <c:v>69.501046106109868</c:v>
                </c:pt>
                <c:pt idx="44">
                  <c:v>68.760791166990614</c:v>
                </c:pt>
                <c:pt idx="45">
                  <c:v>72.052499389039255</c:v>
                </c:pt>
                <c:pt idx="46">
                  <c:v>73.226174386607269</c:v>
                </c:pt>
                <c:pt idx="47">
                  <c:v>72.737483793886383</c:v>
                </c:pt>
                <c:pt idx="48">
                  <c:v>73.201337421396232</c:v>
                </c:pt>
                <c:pt idx="49">
                  <c:v>74.093943986023675</c:v>
                </c:pt>
                <c:pt idx="50">
                  <c:v>75.729061473598392</c:v>
                </c:pt>
                <c:pt idx="51">
                  <c:v>75.515184740734071</c:v>
                </c:pt>
                <c:pt idx="52">
                  <c:v>75.408144371647296</c:v>
                </c:pt>
                <c:pt idx="53">
                  <c:v>76.759398673943267</c:v>
                </c:pt>
                <c:pt idx="54">
                  <c:v>78.100096690322033</c:v>
                </c:pt>
                <c:pt idx="55">
                  <c:v>79.505656304391408</c:v>
                </c:pt>
                <c:pt idx="56">
                  <c:v>79.672040106217324</c:v>
                </c:pt>
                <c:pt idx="57">
                  <c:v>80.287438841810356</c:v>
                </c:pt>
                <c:pt idx="58">
                  <c:v>81.45375063753653</c:v>
                </c:pt>
                <c:pt idx="59">
                  <c:v>82.012359744742383</c:v>
                </c:pt>
                <c:pt idx="60">
                  <c:v>82.191019147710193</c:v>
                </c:pt>
                <c:pt idx="61">
                  <c:v>81.972423155228498</c:v>
                </c:pt>
                <c:pt idx="62">
                  <c:v>84.044327843468977</c:v>
                </c:pt>
                <c:pt idx="63">
                  <c:v>85.816198968244819</c:v>
                </c:pt>
                <c:pt idx="64">
                  <c:v>86.655979696094704</c:v>
                </c:pt>
                <c:pt idx="65">
                  <c:v>88.8004758417716</c:v>
                </c:pt>
                <c:pt idx="66">
                  <c:v>92.062480640493632</c:v>
                </c:pt>
                <c:pt idx="67">
                  <c:v>92.404815041520678</c:v>
                </c:pt>
                <c:pt idx="68">
                  <c:v>94.673073295227894</c:v>
                </c:pt>
                <c:pt idx="69">
                  <c:v>98.085928759007828</c:v>
                </c:pt>
                <c:pt idx="70">
                  <c:v>101.96997883893046</c:v>
                </c:pt>
                <c:pt idx="71">
                  <c:v>101.78760567136602</c:v>
                </c:pt>
                <c:pt idx="72">
                  <c:v>100</c:v>
                </c:pt>
                <c:pt idx="73">
                  <c:v>100.82231439051006</c:v>
                </c:pt>
                <c:pt idx="74">
                  <c:v>103.81304068101909</c:v>
                </c:pt>
                <c:pt idx="75">
                  <c:v>103.55474500716279</c:v>
                </c:pt>
                <c:pt idx="76">
                  <c:v>104.69999999999999</c:v>
                </c:pt>
                <c:pt idx="77">
                  <c:v>107.69999999999999</c:v>
                </c:pt>
                <c:pt idx="78">
                  <c:v>110.8</c:v>
                </c:pt>
                <c:pt idx="79">
                  <c:v>112.6</c:v>
                </c:pt>
                <c:pt idx="80">
                  <c:v>113.6</c:v>
                </c:pt>
                <c:pt idx="81">
                  <c:v>113.89999999999999</c:v>
                </c:pt>
                <c:pt idx="82">
                  <c:v>118.5</c:v>
                </c:pt>
                <c:pt idx="83">
                  <c:v>121.39999999999999</c:v>
                </c:pt>
                <c:pt idx="84">
                  <c:v>123.69999999999999</c:v>
                </c:pt>
              </c:numCache>
            </c:numRef>
          </c:val>
          <c:smooth val="0"/>
          <c:extLst>
            <c:ext xmlns:c16="http://schemas.microsoft.com/office/drawing/2014/chart" uri="{C3380CC4-5D6E-409C-BE32-E72D297353CC}">
              <c16:uniqueId val="{00000001-ACB8-472C-AEAF-646A962256EF}"/>
            </c:ext>
          </c:extLst>
        </c:ser>
        <c:ser>
          <c:idx val="1"/>
          <c:order val="1"/>
          <c:spPr>
            <a:ln w="12700">
              <a:solidFill>
                <a:schemeClr val="tx1"/>
              </a:solidFill>
              <a:prstDash val="sysDot"/>
            </a:ln>
          </c:spPr>
          <c:marker>
            <c:symbol val="none"/>
          </c:marker>
          <c:cat>
            <c:multiLvlStrRef>
              <c:f>'Table 2b'!$A$5:$B$89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2a'!$G$5:$G$89</c:f>
              <c:numCache>
                <c:formatCode>0</c:formatCode>
                <c:ptCount val="8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formatCode="General">
                  <c:v>100</c:v>
                </c:pt>
                <c:pt idx="36" formatCode="General">
                  <c:v>100</c:v>
                </c:pt>
                <c:pt idx="37" formatCode="General">
                  <c:v>100</c:v>
                </c:pt>
                <c:pt idx="38" formatCode="General">
                  <c:v>100</c:v>
                </c:pt>
                <c:pt idx="39" formatCode="General">
                  <c:v>100</c:v>
                </c:pt>
                <c:pt idx="40" formatCode="General">
                  <c:v>100</c:v>
                </c:pt>
                <c:pt idx="41" formatCode="General">
                  <c:v>100</c:v>
                </c:pt>
                <c:pt idx="42" formatCode="General">
                  <c:v>100</c:v>
                </c:pt>
                <c:pt idx="43" formatCode="General">
                  <c:v>100</c:v>
                </c:pt>
                <c:pt idx="44" formatCode="General">
                  <c:v>100</c:v>
                </c:pt>
                <c:pt idx="45" formatCode="General">
                  <c:v>100</c:v>
                </c:pt>
                <c:pt idx="46" formatCode="General">
                  <c:v>100</c:v>
                </c:pt>
                <c:pt idx="47" formatCode="General">
                  <c:v>100</c:v>
                </c:pt>
                <c:pt idx="48" formatCode="General">
                  <c:v>100</c:v>
                </c:pt>
                <c:pt idx="49" formatCode="General">
                  <c:v>100</c:v>
                </c:pt>
                <c:pt idx="50" formatCode="General">
                  <c:v>100</c:v>
                </c:pt>
                <c:pt idx="51" formatCode="General">
                  <c:v>100</c:v>
                </c:pt>
                <c:pt idx="52" formatCode="General">
                  <c:v>100</c:v>
                </c:pt>
                <c:pt idx="53" formatCode="General">
                  <c:v>100</c:v>
                </c:pt>
                <c:pt idx="54" formatCode="General">
                  <c:v>100</c:v>
                </c:pt>
                <c:pt idx="55" formatCode="General">
                  <c:v>100</c:v>
                </c:pt>
                <c:pt idx="56" formatCode="General">
                  <c:v>100</c:v>
                </c:pt>
                <c:pt idx="57" formatCode="General">
                  <c:v>100</c:v>
                </c:pt>
                <c:pt idx="58" formatCode="General">
                  <c:v>100</c:v>
                </c:pt>
                <c:pt idx="59" formatCode="General">
                  <c:v>100</c:v>
                </c:pt>
                <c:pt idx="60" formatCode="General">
                  <c:v>100</c:v>
                </c:pt>
                <c:pt idx="61" formatCode="General">
                  <c:v>100</c:v>
                </c:pt>
                <c:pt idx="62" formatCode="General">
                  <c:v>100</c:v>
                </c:pt>
                <c:pt idx="63" formatCode="General">
                  <c:v>100</c:v>
                </c:pt>
                <c:pt idx="64" formatCode="General">
                  <c:v>100</c:v>
                </c:pt>
                <c:pt idx="65" formatCode="General">
                  <c:v>100</c:v>
                </c:pt>
                <c:pt idx="66" formatCode="General">
                  <c:v>100</c:v>
                </c:pt>
                <c:pt idx="67" formatCode="General">
                  <c:v>100</c:v>
                </c:pt>
                <c:pt idx="68" formatCode="General">
                  <c:v>100</c:v>
                </c:pt>
                <c:pt idx="69" formatCode="General">
                  <c:v>100</c:v>
                </c:pt>
                <c:pt idx="70" formatCode="General">
                  <c:v>100</c:v>
                </c:pt>
                <c:pt idx="71" formatCode="General">
                  <c:v>100</c:v>
                </c:pt>
                <c:pt idx="72" formatCode="General">
                  <c:v>100</c:v>
                </c:pt>
                <c:pt idx="73" formatCode="General">
                  <c:v>100</c:v>
                </c:pt>
                <c:pt idx="74" formatCode="General">
                  <c:v>100</c:v>
                </c:pt>
                <c:pt idx="75" formatCode="General">
                  <c:v>100</c:v>
                </c:pt>
                <c:pt idx="76" formatCode="General">
                  <c:v>100</c:v>
                </c:pt>
                <c:pt idx="77" formatCode="General">
                  <c:v>100</c:v>
                </c:pt>
                <c:pt idx="78" formatCode="General">
                  <c:v>100</c:v>
                </c:pt>
                <c:pt idx="79" formatCode="General">
                  <c:v>100</c:v>
                </c:pt>
                <c:pt idx="80" formatCode="General">
                  <c:v>100</c:v>
                </c:pt>
                <c:pt idx="81" formatCode="General">
                  <c:v>100</c:v>
                </c:pt>
                <c:pt idx="82" formatCode="General">
                  <c:v>100</c:v>
                </c:pt>
                <c:pt idx="83" formatCode="General">
                  <c:v>100</c:v>
                </c:pt>
                <c:pt idx="84" formatCode="General">
                  <c:v>100</c:v>
                </c:pt>
              </c:numCache>
            </c:numRef>
          </c:val>
          <c:smooth val="0"/>
          <c:extLst>
            <c:ext xmlns:c16="http://schemas.microsoft.com/office/drawing/2014/chart" uri="{C3380CC4-5D6E-409C-BE32-E72D297353CC}">
              <c16:uniqueId val="{00000002-ACB8-472C-AEAF-646A962256EF}"/>
            </c:ext>
          </c:extLst>
        </c:ser>
        <c:dLbls>
          <c:showLegendKey val="0"/>
          <c:showVal val="0"/>
          <c:showCatName val="0"/>
          <c:showSerName val="0"/>
          <c:showPercent val="0"/>
          <c:showBubbleSize val="0"/>
        </c:dLbls>
        <c:marker val="1"/>
        <c:smooth val="0"/>
        <c:axId val="844799416"/>
        <c:axId val="844804512"/>
      </c:lineChart>
      <c:catAx>
        <c:axId val="844799416"/>
        <c:scaling>
          <c:orientation val="minMax"/>
        </c:scaling>
        <c:delete val="0"/>
        <c:axPos val="b"/>
        <c:title>
          <c:tx>
            <c:rich>
              <a:bodyPr/>
              <a:lstStyle/>
              <a:p>
                <a:pPr>
                  <a:defRPr sz="1200" b="1" i="0" u="none" strike="noStrike" baseline="0">
                    <a:solidFill>
                      <a:srgbClr val="085A69"/>
                    </a:solidFill>
                    <a:latin typeface="Cambria"/>
                    <a:ea typeface="Cambria"/>
                    <a:cs typeface="Cambria"/>
                  </a:defRPr>
                </a:pPr>
                <a:r>
                  <a:rPr lang="en-GB">
                    <a:solidFill>
                      <a:srgbClr val="085A69"/>
                    </a:solidFill>
                  </a:rPr>
                  <a:t>Quarter / Year</a:t>
                </a:r>
              </a:p>
            </c:rich>
          </c:tx>
          <c:layout>
            <c:manualLayout>
              <c:xMode val="edge"/>
              <c:yMode val="edge"/>
              <c:x val="0.46432264736299061"/>
              <c:y val="0.95084745762713696"/>
            </c:manualLayout>
          </c:layout>
          <c:overlay val="0"/>
          <c:spPr>
            <a:noFill/>
            <a:ln w="25400">
              <a:noFill/>
            </a:ln>
          </c:spPr>
        </c:title>
        <c:numFmt formatCode="General" sourceLinked="1"/>
        <c:majorTickMark val="out"/>
        <c:minorTickMark val="none"/>
        <c:tickLblPos val="nextTo"/>
        <c:txPr>
          <a:bodyPr rot="5400000" vert="horz"/>
          <a:lstStyle/>
          <a:p>
            <a:pPr>
              <a:defRPr sz="900" b="1" i="0" u="none" strike="noStrike" baseline="0">
                <a:solidFill>
                  <a:srgbClr val="085A69"/>
                </a:solidFill>
                <a:latin typeface="Cambria"/>
                <a:ea typeface="Cambria"/>
                <a:cs typeface="Cambria"/>
              </a:defRPr>
            </a:pPr>
            <a:endParaRPr lang="en-US"/>
          </a:p>
        </c:txPr>
        <c:crossAx val="844804512"/>
        <c:crosses val="autoZero"/>
        <c:auto val="1"/>
        <c:lblAlgn val="ctr"/>
        <c:lblOffset val="100"/>
        <c:noMultiLvlLbl val="0"/>
      </c:catAx>
      <c:valAx>
        <c:axId val="844804512"/>
        <c:scaling>
          <c:orientation val="minMax"/>
          <c:max val="130"/>
          <c:min val="40"/>
        </c:scaling>
        <c:delete val="0"/>
        <c:axPos val="l"/>
        <c:title>
          <c:tx>
            <c:rich>
              <a:bodyPr/>
              <a:lstStyle/>
              <a:p>
                <a:pPr>
                  <a:defRPr sz="1200" b="1" i="0" u="sng" strike="noStrike" baseline="0">
                    <a:solidFill>
                      <a:srgbClr val="085A69"/>
                    </a:solidFill>
                    <a:latin typeface="Cambria"/>
                    <a:ea typeface="Cambria"/>
                    <a:cs typeface="Cambria"/>
                  </a:defRPr>
                </a:pPr>
                <a:r>
                  <a:rPr lang="en-GB" sz="1200" baseline="0">
                    <a:solidFill>
                      <a:srgbClr val="085A69"/>
                    </a:solidFill>
                  </a:rPr>
                  <a:t>Northern Ireland House Price Index</a:t>
                </a:r>
              </a:p>
            </c:rich>
          </c:tx>
          <c:layout>
            <c:manualLayout>
              <c:xMode val="edge"/>
              <c:yMode val="edge"/>
              <c:x val="1.0341261633919382E-3"/>
              <c:y val="0.18675048683430787"/>
            </c:manualLayout>
          </c:layout>
          <c:overlay val="0"/>
          <c:spPr>
            <a:noFill/>
            <a:ln w="25400">
              <a:noFill/>
            </a:ln>
          </c:spPr>
        </c:title>
        <c:numFmt formatCode="0" sourceLinked="0"/>
        <c:majorTickMark val="out"/>
        <c:minorTickMark val="none"/>
        <c:tickLblPos val="nextTo"/>
        <c:txPr>
          <a:bodyPr rot="0" vert="horz"/>
          <a:lstStyle/>
          <a:p>
            <a:pPr>
              <a:defRPr sz="1000" b="1" i="0" u="none" strike="noStrike" baseline="0">
                <a:solidFill>
                  <a:srgbClr val="085A69"/>
                </a:solidFill>
                <a:latin typeface="Cambria"/>
                <a:ea typeface="Cambria"/>
                <a:cs typeface="Cambria"/>
              </a:defRPr>
            </a:pPr>
            <a:endParaRPr lang="en-US"/>
          </a:p>
        </c:txPr>
        <c:crossAx val="844799416"/>
        <c:crosses val="autoZero"/>
        <c:crossBetween val="midCat"/>
        <c:majorUnit val="15"/>
      </c:valAx>
    </c:plotArea>
    <c:plotVisOnly val="0"/>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60272055789964E-2"/>
          <c:y val="5.1248681882258104E-2"/>
          <c:w val="0.87280248190279219"/>
          <c:h val="0.79860745368453223"/>
        </c:manualLayout>
      </c:layout>
      <c:lineChart>
        <c:grouping val="standard"/>
        <c:varyColors val="0"/>
        <c:ser>
          <c:idx val="0"/>
          <c:order val="0"/>
          <c:tx>
            <c:strRef>
              <c:f>'Table 2c'!$C$4</c:f>
              <c:strCache>
                <c:ptCount val="1"/>
                <c:pt idx="0">
                  <c:v>NI Terrace Property Price Index</c:v>
                </c:pt>
              </c:strCache>
            </c:strRef>
          </c:tx>
          <c:spPr>
            <a:ln w="25400">
              <a:solidFill>
                <a:srgbClr val="085A69"/>
              </a:solidFill>
              <a:prstDash val="solid"/>
            </a:ln>
          </c:spPr>
          <c:marker>
            <c:spPr>
              <a:solidFill>
                <a:srgbClr val="085A69"/>
              </a:solidFill>
              <a:ln>
                <a:solidFill>
                  <a:srgbClr val="085A69"/>
                </a:solidFill>
                <a:prstDash val="solid"/>
              </a:ln>
            </c:spPr>
          </c:marker>
          <c:dLbls>
            <c:dLbl>
              <c:idx val="28"/>
              <c:layout>
                <c:manualLayout>
                  <c:x val="0.39395694892608168"/>
                  <c:y val="-0.52284310796468358"/>
                </c:manualLayout>
              </c:layout>
              <c:tx>
                <c:rich>
                  <a:bodyPr/>
                  <a:lstStyle/>
                  <a:p>
                    <a:r>
                      <a:rPr lang="en-US">
                        <a:latin typeface="+mj-lt"/>
                      </a:rPr>
                      <a:t>Q</a:t>
                    </a:r>
                    <a:r>
                      <a:rPr lang="en-US"/>
                      <a:t>uarter 1, 2026</a:t>
                    </a:r>
                    <a:r>
                      <a:rPr lang="en-US" baseline="0"/>
                      <a:t>: </a:t>
                    </a:r>
                    <a:r>
                      <a:rPr lang="en-US"/>
                      <a:t>124.6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F01-40AE-9147-698C1F5E4559}"/>
                </c:ext>
              </c:extLst>
            </c:dLbl>
            <c:spPr>
              <a:noFill/>
              <a:ln>
                <a:noFill/>
              </a:ln>
              <a:effectLst/>
            </c:spPr>
            <c:txPr>
              <a:bodyPr/>
              <a:lstStyle/>
              <a:p>
                <a:pPr>
                  <a:defRPr>
                    <a:latin typeface="+mj-lt"/>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'Table 2c'!$A$5:$B$89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2c'!$C$5:$C$89</c:f>
              <c:numCache>
                <c:formatCode>0.0</c:formatCode>
                <c:ptCount val="85"/>
                <c:pt idx="0">
                  <c:v>68.947925584172836</c:v>
                </c:pt>
                <c:pt idx="1">
                  <c:v>69.962369463472228</c:v>
                </c:pt>
                <c:pt idx="2">
                  <c:v>75.506976763257711</c:v>
                </c:pt>
                <c:pt idx="3">
                  <c:v>78.290352059617405</c:v>
                </c:pt>
                <c:pt idx="4">
                  <c:v>80.753039285543778</c:v>
                </c:pt>
                <c:pt idx="5">
                  <c:v>90.840805678494817</c:v>
                </c:pt>
                <c:pt idx="6">
                  <c:v>102.4795613305072</c:v>
                </c:pt>
                <c:pt idx="7">
                  <c:v>115.76726393420174</c:v>
                </c:pt>
                <c:pt idx="8">
                  <c:v>129.67988447186139</c:v>
                </c:pt>
                <c:pt idx="9">
                  <c:v>135.24268361712541</c:v>
                </c:pt>
                <c:pt idx="10">
                  <c:v>138.05985577541591</c:v>
                </c:pt>
                <c:pt idx="11">
                  <c:v>132.67933111013858</c:v>
                </c:pt>
                <c:pt idx="12">
                  <c:v>122.50282170979523</c:v>
                </c:pt>
                <c:pt idx="13">
                  <c:v>112.60167178245766</c:v>
                </c:pt>
                <c:pt idx="14">
                  <c:v>104.20816162673829</c:v>
                </c:pt>
                <c:pt idx="15">
                  <c:v>93.610308416569922</c:v>
                </c:pt>
                <c:pt idx="16">
                  <c:v>87.15418893047341</c:v>
                </c:pt>
                <c:pt idx="17">
                  <c:v>86.85602418159192</c:v>
                </c:pt>
                <c:pt idx="18">
                  <c:v>87.428003455798446</c:v>
                </c:pt>
                <c:pt idx="19">
                  <c:v>86.480495340635855</c:v>
                </c:pt>
                <c:pt idx="20">
                  <c:v>80.245055867003472</c:v>
                </c:pt>
                <c:pt idx="21">
                  <c:v>78.130284209395242</c:v>
                </c:pt>
                <c:pt idx="22">
                  <c:v>75.735025112372142</c:v>
                </c:pt>
                <c:pt idx="23">
                  <c:v>71.398805963002104</c:v>
                </c:pt>
                <c:pt idx="24">
                  <c:v>67.206429977958805</c:v>
                </c:pt>
                <c:pt idx="25">
                  <c:v>66.90445812727917</c:v>
                </c:pt>
                <c:pt idx="26">
                  <c:v>64.26973733403139</c:v>
                </c:pt>
                <c:pt idx="27">
                  <c:v>62.11313061421766</c:v>
                </c:pt>
                <c:pt idx="28">
                  <c:v>57.016789794247501</c:v>
                </c:pt>
                <c:pt idx="29">
                  <c:v>58.691808190001197</c:v>
                </c:pt>
                <c:pt idx="30">
                  <c:v>57.163943175203656</c:v>
                </c:pt>
                <c:pt idx="31">
                  <c:v>55.668855022441718</c:v>
                </c:pt>
                <c:pt idx="32">
                  <c:v>53.572084454242599</c:v>
                </c:pt>
                <c:pt idx="33">
                  <c:v>55.332838452679297</c:v>
                </c:pt>
                <c:pt idx="34">
                  <c:v>56.846759585041859</c:v>
                </c:pt>
                <c:pt idx="35">
                  <c:v>57.364800831774957</c:v>
                </c:pt>
                <c:pt idx="36">
                  <c:v>58.726720207876845</c:v>
                </c:pt>
                <c:pt idx="37">
                  <c:v>60.655411150700232</c:v>
                </c:pt>
                <c:pt idx="38">
                  <c:v>62.108439028986105</c:v>
                </c:pt>
                <c:pt idx="39">
                  <c:v>62.847140676618643</c:v>
                </c:pt>
                <c:pt idx="40">
                  <c:v>63.410797634912285</c:v>
                </c:pt>
                <c:pt idx="41">
                  <c:v>64.874414581522416</c:v>
                </c:pt>
                <c:pt idx="42">
                  <c:v>67.330189594163585</c:v>
                </c:pt>
                <c:pt idx="43">
                  <c:v>68.644979083278898</c:v>
                </c:pt>
                <c:pt idx="44">
                  <c:v>68.741165518031465</c:v>
                </c:pt>
                <c:pt idx="45">
                  <c:v>72.409529356242729</c:v>
                </c:pt>
                <c:pt idx="46">
                  <c:v>72.620351231714935</c:v>
                </c:pt>
                <c:pt idx="47">
                  <c:v>72.621421183327755</c:v>
                </c:pt>
                <c:pt idx="48">
                  <c:v>71.940336425954584</c:v>
                </c:pt>
                <c:pt idx="49">
                  <c:v>74.003258951847457</c:v>
                </c:pt>
                <c:pt idx="50">
                  <c:v>74.991786890088889</c:v>
                </c:pt>
                <c:pt idx="51">
                  <c:v>76.266982606015418</c:v>
                </c:pt>
                <c:pt idx="52">
                  <c:v>76.138143004464823</c:v>
                </c:pt>
                <c:pt idx="53">
                  <c:v>78.052176363136596</c:v>
                </c:pt>
                <c:pt idx="54">
                  <c:v>80.305009032409998</c:v>
                </c:pt>
                <c:pt idx="55">
                  <c:v>80.949609619769745</c:v>
                </c:pt>
                <c:pt idx="56">
                  <c:v>79.633582497088895</c:v>
                </c:pt>
                <c:pt idx="57">
                  <c:v>80.15270687949409</c:v>
                </c:pt>
                <c:pt idx="58">
                  <c:v>82.550930326690619</c:v>
                </c:pt>
                <c:pt idx="59">
                  <c:v>82.74637683676535</c:v>
                </c:pt>
                <c:pt idx="60">
                  <c:v>82.965808886587581</c:v>
                </c:pt>
                <c:pt idx="61">
                  <c:v>84.944159877265264</c:v>
                </c:pt>
                <c:pt idx="62">
                  <c:v>84.299436423680703</c:v>
                </c:pt>
                <c:pt idx="63">
                  <c:v>87.915800294372445</c:v>
                </c:pt>
                <c:pt idx="64">
                  <c:v>87.938145399676458</c:v>
                </c:pt>
                <c:pt idx="65">
                  <c:v>91.145408967548818</c:v>
                </c:pt>
                <c:pt idx="66">
                  <c:v>95.780195085282017</c:v>
                </c:pt>
                <c:pt idx="67">
                  <c:v>94.883030628689141</c:v>
                </c:pt>
                <c:pt idx="68">
                  <c:v>96.85647008436905</c:v>
                </c:pt>
                <c:pt idx="69">
                  <c:v>98.816403870081899</c:v>
                </c:pt>
                <c:pt idx="70">
                  <c:v>102.97899423682215</c:v>
                </c:pt>
                <c:pt idx="71">
                  <c:v>102.98606154448737</c:v>
                </c:pt>
                <c:pt idx="72">
                  <c:v>100</c:v>
                </c:pt>
                <c:pt idx="73">
                  <c:v>100.40416774987544</c:v>
                </c:pt>
                <c:pt idx="74">
                  <c:v>104.93630069622726</c:v>
                </c:pt>
                <c:pt idx="75">
                  <c:v>103.19673221894254</c:v>
                </c:pt>
                <c:pt idx="76">
                  <c:v>103.59790926144707</c:v>
                </c:pt>
                <c:pt idx="77">
                  <c:v>108.8665284211469</c:v>
                </c:pt>
                <c:pt idx="78">
                  <c:v>112.74776531212819</c:v>
                </c:pt>
                <c:pt idx="79">
                  <c:v>113.08474796782177</c:v>
                </c:pt>
                <c:pt idx="80">
                  <c:v>114.84899706015412</c:v>
                </c:pt>
                <c:pt idx="81">
                  <c:v>115.94730369676867</c:v>
                </c:pt>
                <c:pt idx="82">
                  <c:v>121.86327783988114</c:v>
                </c:pt>
                <c:pt idx="83">
                  <c:v>122.10841733938939</c:v>
                </c:pt>
                <c:pt idx="84">
                  <c:v>124.56046880790544</c:v>
                </c:pt>
              </c:numCache>
            </c:numRef>
          </c:val>
          <c:smooth val="0"/>
          <c:extLst>
            <c:ext xmlns:c16="http://schemas.microsoft.com/office/drawing/2014/chart" uri="{C3380CC4-5D6E-409C-BE32-E72D297353CC}">
              <c16:uniqueId val="{00000001-3F01-40AE-9147-698C1F5E4559}"/>
            </c:ext>
          </c:extLst>
        </c:ser>
        <c:ser>
          <c:idx val="1"/>
          <c:order val="1"/>
          <c:spPr>
            <a:ln w="12700">
              <a:solidFill>
                <a:schemeClr val="tx1"/>
              </a:solidFill>
              <a:prstDash val="sysDot"/>
            </a:ln>
          </c:spPr>
          <c:marker>
            <c:symbol val="none"/>
          </c:marker>
          <c:cat>
            <c:multiLvlStrRef>
              <c:f>'Table 2c'!$A$5:$B$89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2a'!$G$5:$G$89</c:f>
              <c:numCache>
                <c:formatCode>0</c:formatCode>
                <c:ptCount val="8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formatCode="General">
                  <c:v>100</c:v>
                </c:pt>
                <c:pt idx="36" formatCode="General">
                  <c:v>100</c:v>
                </c:pt>
                <c:pt idx="37" formatCode="General">
                  <c:v>100</c:v>
                </c:pt>
                <c:pt idx="38" formatCode="General">
                  <c:v>100</c:v>
                </c:pt>
                <c:pt idx="39" formatCode="General">
                  <c:v>100</c:v>
                </c:pt>
                <c:pt idx="40" formatCode="General">
                  <c:v>100</c:v>
                </c:pt>
                <c:pt idx="41" formatCode="General">
                  <c:v>100</c:v>
                </c:pt>
                <c:pt idx="42" formatCode="General">
                  <c:v>100</c:v>
                </c:pt>
                <c:pt idx="43" formatCode="General">
                  <c:v>100</c:v>
                </c:pt>
                <c:pt idx="44" formatCode="General">
                  <c:v>100</c:v>
                </c:pt>
                <c:pt idx="45" formatCode="General">
                  <c:v>100</c:v>
                </c:pt>
                <c:pt idx="46" formatCode="General">
                  <c:v>100</c:v>
                </c:pt>
                <c:pt idx="47" formatCode="General">
                  <c:v>100</c:v>
                </c:pt>
                <c:pt idx="48" formatCode="General">
                  <c:v>100</c:v>
                </c:pt>
                <c:pt idx="49" formatCode="General">
                  <c:v>100</c:v>
                </c:pt>
                <c:pt idx="50" formatCode="General">
                  <c:v>100</c:v>
                </c:pt>
                <c:pt idx="51" formatCode="General">
                  <c:v>100</c:v>
                </c:pt>
                <c:pt idx="52" formatCode="General">
                  <c:v>100</c:v>
                </c:pt>
                <c:pt idx="53" formatCode="General">
                  <c:v>100</c:v>
                </c:pt>
                <c:pt idx="54" formatCode="General">
                  <c:v>100</c:v>
                </c:pt>
                <c:pt idx="55" formatCode="General">
                  <c:v>100</c:v>
                </c:pt>
                <c:pt idx="56" formatCode="General">
                  <c:v>100</c:v>
                </c:pt>
                <c:pt idx="57" formatCode="General">
                  <c:v>100</c:v>
                </c:pt>
                <c:pt idx="58" formatCode="General">
                  <c:v>100</c:v>
                </c:pt>
                <c:pt idx="59" formatCode="General">
                  <c:v>100</c:v>
                </c:pt>
                <c:pt idx="60" formatCode="General">
                  <c:v>100</c:v>
                </c:pt>
                <c:pt idx="61" formatCode="General">
                  <c:v>100</c:v>
                </c:pt>
                <c:pt idx="62" formatCode="General">
                  <c:v>100</c:v>
                </c:pt>
                <c:pt idx="63" formatCode="General">
                  <c:v>100</c:v>
                </c:pt>
                <c:pt idx="64" formatCode="General">
                  <c:v>100</c:v>
                </c:pt>
                <c:pt idx="65" formatCode="General">
                  <c:v>100</c:v>
                </c:pt>
                <c:pt idx="66" formatCode="General">
                  <c:v>100</c:v>
                </c:pt>
                <c:pt idx="67" formatCode="General">
                  <c:v>100</c:v>
                </c:pt>
                <c:pt idx="68" formatCode="General">
                  <c:v>100</c:v>
                </c:pt>
                <c:pt idx="69" formatCode="General">
                  <c:v>100</c:v>
                </c:pt>
                <c:pt idx="70" formatCode="General">
                  <c:v>100</c:v>
                </c:pt>
                <c:pt idx="71" formatCode="General">
                  <c:v>100</c:v>
                </c:pt>
                <c:pt idx="72" formatCode="General">
                  <c:v>100</c:v>
                </c:pt>
                <c:pt idx="73" formatCode="General">
                  <c:v>100</c:v>
                </c:pt>
                <c:pt idx="74" formatCode="General">
                  <c:v>100</c:v>
                </c:pt>
                <c:pt idx="75" formatCode="General">
                  <c:v>100</c:v>
                </c:pt>
                <c:pt idx="76" formatCode="General">
                  <c:v>100</c:v>
                </c:pt>
                <c:pt idx="77" formatCode="General">
                  <c:v>100</c:v>
                </c:pt>
                <c:pt idx="78" formatCode="General">
                  <c:v>100</c:v>
                </c:pt>
                <c:pt idx="79" formatCode="General">
                  <c:v>100</c:v>
                </c:pt>
                <c:pt idx="80" formatCode="General">
                  <c:v>100</c:v>
                </c:pt>
                <c:pt idx="81" formatCode="General">
                  <c:v>100</c:v>
                </c:pt>
                <c:pt idx="82" formatCode="General">
                  <c:v>100</c:v>
                </c:pt>
                <c:pt idx="83" formatCode="General">
                  <c:v>100</c:v>
                </c:pt>
                <c:pt idx="84" formatCode="General">
                  <c:v>100</c:v>
                </c:pt>
              </c:numCache>
            </c:numRef>
          </c:val>
          <c:smooth val="0"/>
          <c:extLst>
            <c:ext xmlns:c16="http://schemas.microsoft.com/office/drawing/2014/chart" uri="{C3380CC4-5D6E-409C-BE32-E72D297353CC}">
              <c16:uniqueId val="{00000002-3F01-40AE-9147-698C1F5E4559}"/>
            </c:ext>
          </c:extLst>
        </c:ser>
        <c:dLbls>
          <c:showLegendKey val="0"/>
          <c:showVal val="0"/>
          <c:showCatName val="0"/>
          <c:showSerName val="0"/>
          <c:showPercent val="0"/>
          <c:showBubbleSize val="0"/>
        </c:dLbls>
        <c:marker val="1"/>
        <c:smooth val="0"/>
        <c:axId val="844806864"/>
        <c:axId val="844797064"/>
      </c:lineChart>
      <c:catAx>
        <c:axId val="844806864"/>
        <c:scaling>
          <c:orientation val="minMax"/>
        </c:scaling>
        <c:delete val="0"/>
        <c:axPos val="b"/>
        <c:title>
          <c:tx>
            <c:rich>
              <a:bodyPr/>
              <a:lstStyle/>
              <a:p>
                <a:pPr>
                  <a:defRPr sz="1200" b="1" i="0" u="none" strike="noStrike" baseline="0">
                    <a:solidFill>
                      <a:srgbClr val="085A69"/>
                    </a:solidFill>
                    <a:latin typeface="Cambria"/>
                    <a:ea typeface="Cambria"/>
                    <a:cs typeface="Cambria"/>
                  </a:defRPr>
                </a:pPr>
                <a:r>
                  <a:rPr lang="en-GB">
                    <a:solidFill>
                      <a:srgbClr val="085A69"/>
                    </a:solidFill>
                  </a:rPr>
                  <a:t>Quarter / Year</a:t>
                </a:r>
              </a:p>
            </c:rich>
          </c:tx>
          <c:layout>
            <c:manualLayout>
              <c:xMode val="edge"/>
              <c:yMode val="edge"/>
              <c:x val="0.46432264736299073"/>
              <c:y val="0.95084745762713718"/>
            </c:manualLayout>
          </c:layout>
          <c:overlay val="0"/>
          <c:spPr>
            <a:noFill/>
            <a:ln w="25400">
              <a:noFill/>
            </a:ln>
          </c:spPr>
        </c:title>
        <c:numFmt formatCode="General" sourceLinked="1"/>
        <c:majorTickMark val="out"/>
        <c:minorTickMark val="none"/>
        <c:tickLblPos val="nextTo"/>
        <c:txPr>
          <a:bodyPr rot="5400000" vert="horz"/>
          <a:lstStyle/>
          <a:p>
            <a:pPr>
              <a:defRPr sz="900" b="1" i="0" u="none" strike="noStrike" baseline="0">
                <a:solidFill>
                  <a:srgbClr val="085A69"/>
                </a:solidFill>
                <a:latin typeface="Cambria"/>
                <a:ea typeface="Cambria"/>
                <a:cs typeface="Cambria"/>
              </a:defRPr>
            </a:pPr>
            <a:endParaRPr lang="en-US"/>
          </a:p>
        </c:txPr>
        <c:crossAx val="844797064"/>
        <c:crosses val="autoZero"/>
        <c:auto val="1"/>
        <c:lblAlgn val="ctr"/>
        <c:lblOffset val="100"/>
        <c:noMultiLvlLbl val="0"/>
      </c:catAx>
      <c:valAx>
        <c:axId val="844797064"/>
        <c:scaling>
          <c:orientation val="minMax"/>
          <c:max val="140"/>
          <c:min val="40"/>
        </c:scaling>
        <c:delete val="0"/>
        <c:axPos val="l"/>
        <c:title>
          <c:tx>
            <c:rich>
              <a:bodyPr/>
              <a:lstStyle/>
              <a:p>
                <a:pPr>
                  <a:defRPr sz="1200" b="1" i="0" u="sng" strike="noStrike" baseline="0">
                    <a:solidFill>
                      <a:srgbClr val="085A69"/>
                    </a:solidFill>
                    <a:latin typeface="Cambria"/>
                    <a:ea typeface="Cambria"/>
                    <a:cs typeface="Cambria"/>
                  </a:defRPr>
                </a:pPr>
                <a:r>
                  <a:rPr lang="en-GB" sz="1200" baseline="0">
                    <a:solidFill>
                      <a:srgbClr val="085A69"/>
                    </a:solidFill>
                  </a:rPr>
                  <a:t>Northern Ireland House Price Index</a:t>
                </a:r>
              </a:p>
            </c:rich>
          </c:tx>
          <c:layout>
            <c:manualLayout>
              <c:xMode val="edge"/>
              <c:yMode val="edge"/>
              <c:x val="1.0341261633919384E-3"/>
              <c:y val="0.18675048683430795"/>
            </c:manualLayout>
          </c:layout>
          <c:overlay val="0"/>
          <c:spPr>
            <a:noFill/>
            <a:ln w="25400">
              <a:noFill/>
            </a:ln>
          </c:spPr>
        </c:title>
        <c:numFmt formatCode="0" sourceLinked="0"/>
        <c:majorTickMark val="out"/>
        <c:minorTickMark val="none"/>
        <c:tickLblPos val="nextTo"/>
        <c:txPr>
          <a:bodyPr rot="0" vert="horz"/>
          <a:lstStyle/>
          <a:p>
            <a:pPr>
              <a:defRPr sz="1000" b="1" i="0" u="none" strike="noStrike" baseline="0">
                <a:solidFill>
                  <a:srgbClr val="085A69"/>
                </a:solidFill>
                <a:latin typeface="Cambria"/>
                <a:ea typeface="Cambria"/>
                <a:cs typeface="Cambria"/>
              </a:defRPr>
            </a:pPr>
            <a:endParaRPr lang="en-US"/>
          </a:p>
        </c:txPr>
        <c:crossAx val="844806864"/>
        <c:crosses val="autoZero"/>
        <c:crossBetween val="midCat"/>
        <c:majorUnit val="15"/>
      </c:valAx>
    </c:plotArea>
    <c:plotVisOnly val="0"/>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8616345968448E-2"/>
          <c:y val="6.801759878022634E-2"/>
          <c:w val="0.87280248190279219"/>
          <c:h val="0.7818385367865639"/>
        </c:manualLayout>
      </c:layout>
      <c:lineChart>
        <c:grouping val="standard"/>
        <c:varyColors val="0"/>
        <c:ser>
          <c:idx val="0"/>
          <c:order val="0"/>
          <c:tx>
            <c:strRef>
              <c:f>'Table 2d'!$C$4</c:f>
              <c:strCache>
                <c:ptCount val="1"/>
                <c:pt idx="0">
                  <c:v>NI Apartment Price Index</c:v>
                </c:pt>
              </c:strCache>
            </c:strRef>
          </c:tx>
          <c:spPr>
            <a:ln w="25400">
              <a:solidFill>
                <a:srgbClr val="085A69"/>
              </a:solidFill>
              <a:prstDash val="solid"/>
            </a:ln>
          </c:spPr>
          <c:marker>
            <c:spPr>
              <a:solidFill>
                <a:srgbClr val="085A69"/>
              </a:solidFill>
              <a:ln>
                <a:solidFill>
                  <a:srgbClr val="0893A2"/>
                </a:solidFill>
                <a:prstDash val="solid"/>
              </a:ln>
            </c:spPr>
          </c:marker>
          <c:dLbls>
            <c:dLbl>
              <c:idx val="28"/>
              <c:layout>
                <c:manualLayout>
                  <c:x val="0.41047436051114522"/>
                  <c:y val="-0.38191378208990207"/>
                </c:manualLayout>
              </c:layout>
              <c:tx>
                <c:rich>
                  <a:bodyPr/>
                  <a:lstStyle/>
                  <a:p>
                    <a:pPr>
                      <a:defRPr sz="1100" baseline="0">
                        <a:latin typeface="+mj-lt"/>
                      </a:defRPr>
                    </a:pPr>
                    <a:r>
                      <a:rPr lang="en-US" sz="1100" baseline="0">
                        <a:latin typeface="+mj-lt"/>
                      </a:rPr>
                      <a:t>Q</a:t>
                    </a:r>
                    <a:r>
                      <a:rPr lang="en-US" sz="1100" baseline="0"/>
                      <a:t>uarter 1, 2026: 117.2</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A03-47E4-B52B-C3861BA7F402}"/>
                </c:ext>
              </c:extLst>
            </c:dLbl>
            <c:spPr>
              <a:noFill/>
              <a:ln>
                <a:noFill/>
              </a:ln>
              <a:effectLst/>
            </c:spPr>
            <c:txPr>
              <a:bodyPr/>
              <a:lstStyle/>
              <a:p>
                <a:pPr>
                  <a:defRPr sz="1200" baseline="0">
                    <a:latin typeface="+mj-lt"/>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'Table 2d'!$A$5:$B$89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2d'!$C$5:$C$89</c:f>
              <c:numCache>
                <c:formatCode>0.0</c:formatCode>
                <c:ptCount val="85"/>
                <c:pt idx="0">
                  <c:v>80.037941911314135</c:v>
                </c:pt>
                <c:pt idx="1">
                  <c:v>77.592359721391261</c:v>
                </c:pt>
                <c:pt idx="2">
                  <c:v>81.229142558946918</c:v>
                </c:pt>
                <c:pt idx="3">
                  <c:v>83.688985587668753</c:v>
                </c:pt>
                <c:pt idx="4">
                  <c:v>88.306704377215368</c:v>
                </c:pt>
                <c:pt idx="5">
                  <c:v>93.09200588006361</c:v>
                </c:pt>
                <c:pt idx="6">
                  <c:v>105.76023943061239</c:v>
                </c:pt>
                <c:pt idx="7">
                  <c:v>121.21416689132435</c:v>
                </c:pt>
                <c:pt idx="8">
                  <c:v>133.56718469941063</c:v>
                </c:pt>
                <c:pt idx="9">
                  <c:v>142.96238757638162</c:v>
                </c:pt>
                <c:pt idx="10">
                  <c:v>142.64779078289024</c:v>
                </c:pt>
                <c:pt idx="11">
                  <c:v>140.56947155338651</c:v>
                </c:pt>
                <c:pt idx="12">
                  <c:v>137.11803024778948</c:v>
                </c:pt>
                <c:pt idx="13">
                  <c:v>131.06011310515052</c:v>
                </c:pt>
                <c:pt idx="14">
                  <c:v>118.65080429918984</c:v>
                </c:pt>
                <c:pt idx="15">
                  <c:v>108.07463938050678</c:v>
                </c:pt>
                <c:pt idx="16">
                  <c:v>98.102994121621151</c:v>
                </c:pt>
                <c:pt idx="17">
                  <c:v>97.631536773407873</c:v>
                </c:pt>
                <c:pt idx="18">
                  <c:v>98.415849045197476</c:v>
                </c:pt>
                <c:pt idx="19">
                  <c:v>96.162245863105383</c:v>
                </c:pt>
                <c:pt idx="20">
                  <c:v>93.684622250645546</c:v>
                </c:pt>
                <c:pt idx="21">
                  <c:v>92.320677229500205</c:v>
                </c:pt>
                <c:pt idx="22">
                  <c:v>92.1645604071539</c:v>
                </c:pt>
                <c:pt idx="23">
                  <c:v>80.48154843153182</c:v>
                </c:pt>
                <c:pt idx="24">
                  <c:v>81.172914778010224</c:v>
                </c:pt>
                <c:pt idx="25">
                  <c:v>76.95113281309257</c:v>
                </c:pt>
                <c:pt idx="26">
                  <c:v>76.434753746020718</c:v>
                </c:pt>
                <c:pt idx="27">
                  <c:v>72.753113942286888</c:v>
                </c:pt>
                <c:pt idx="28">
                  <c:v>64.779676950220335</c:v>
                </c:pt>
                <c:pt idx="29">
                  <c:v>67.586391150880985</c:v>
                </c:pt>
                <c:pt idx="30">
                  <c:v>62.906457925385936</c:v>
                </c:pt>
                <c:pt idx="31">
                  <c:v>62.924122711764284</c:v>
                </c:pt>
                <c:pt idx="32">
                  <c:v>58.018821142749196</c:v>
                </c:pt>
                <c:pt idx="33">
                  <c:v>59.199289256843258</c:v>
                </c:pt>
                <c:pt idx="34">
                  <c:v>58.935127885066528</c:v>
                </c:pt>
                <c:pt idx="35">
                  <c:v>63.425408437691658</c:v>
                </c:pt>
                <c:pt idx="36">
                  <c:v>63.056605719550355</c:v>
                </c:pt>
                <c:pt idx="37">
                  <c:v>64.865479206681698</c:v>
                </c:pt>
                <c:pt idx="38">
                  <c:v>67.79421048547411</c:v>
                </c:pt>
                <c:pt idx="39">
                  <c:v>68.822418899073952</c:v>
                </c:pt>
                <c:pt idx="40">
                  <c:v>69.366401963567824</c:v>
                </c:pt>
                <c:pt idx="41">
                  <c:v>72.469235179152676</c:v>
                </c:pt>
                <c:pt idx="42">
                  <c:v>73.836150718864246</c:v>
                </c:pt>
                <c:pt idx="43">
                  <c:v>74.177085666869459</c:v>
                </c:pt>
                <c:pt idx="44">
                  <c:v>77.479714560095204</c:v>
                </c:pt>
                <c:pt idx="45">
                  <c:v>78.689103556254878</c:v>
                </c:pt>
                <c:pt idx="46">
                  <c:v>77.406672209322664</c:v>
                </c:pt>
                <c:pt idx="47">
                  <c:v>81.930150332239464</c:v>
                </c:pt>
                <c:pt idx="48">
                  <c:v>79.597602698023834</c:v>
                </c:pt>
                <c:pt idx="49">
                  <c:v>83.690616781354294</c:v>
                </c:pt>
                <c:pt idx="50">
                  <c:v>81.929610455074751</c:v>
                </c:pt>
                <c:pt idx="51">
                  <c:v>82.945802313695481</c:v>
                </c:pt>
                <c:pt idx="52">
                  <c:v>83.743524067984183</c:v>
                </c:pt>
                <c:pt idx="53">
                  <c:v>85.71363115118497</c:v>
                </c:pt>
                <c:pt idx="54">
                  <c:v>84.234554886608379</c:v>
                </c:pt>
                <c:pt idx="55">
                  <c:v>88.582778642220489</c:v>
                </c:pt>
                <c:pt idx="56">
                  <c:v>86.308344324385274</c:v>
                </c:pt>
                <c:pt idx="57">
                  <c:v>87.393705248986819</c:v>
                </c:pt>
                <c:pt idx="58">
                  <c:v>87.916656500348111</c:v>
                </c:pt>
                <c:pt idx="59">
                  <c:v>86.811954013406719</c:v>
                </c:pt>
                <c:pt idx="60">
                  <c:v>88.367464501951943</c:v>
                </c:pt>
                <c:pt idx="61">
                  <c:v>86.84849426666095</c:v>
                </c:pt>
                <c:pt idx="62">
                  <c:v>90.405595093438222</c:v>
                </c:pt>
                <c:pt idx="63">
                  <c:v>89.583849784297598</c:v>
                </c:pt>
                <c:pt idx="64">
                  <c:v>91.313901821888436</c:v>
                </c:pt>
                <c:pt idx="65">
                  <c:v>95.122875924681665</c:v>
                </c:pt>
                <c:pt idx="66">
                  <c:v>94.041968293648338</c:v>
                </c:pt>
                <c:pt idx="67">
                  <c:v>93.614804335095343</c:v>
                </c:pt>
                <c:pt idx="68">
                  <c:v>98.34872433847805</c:v>
                </c:pt>
                <c:pt idx="69">
                  <c:v>100.92085514069622</c:v>
                </c:pt>
                <c:pt idx="70">
                  <c:v>102.76760333245676</c:v>
                </c:pt>
                <c:pt idx="71">
                  <c:v>101.89315812269892</c:v>
                </c:pt>
                <c:pt idx="72">
                  <c:v>100</c:v>
                </c:pt>
                <c:pt idx="73">
                  <c:v>102.63713323625873</c:v>
                </c:pt>
                <c:pt idx="74">
                  <c:v>105.77097676042553</c:v>
                </c:pt>
                <c:pt idx="75">
                  <c:v>104.79955823465097</c:v>
                </c:pt>
                <c:pt idx="76">
                  <c:v>106.19423770706011</c:v>
                </c:pt>
                <c:pt idx="77">
                  <c:v>110.60443076945224</c:v>
                </c:pt>
                <c:pt idx="78">
                  <c:v>109.4017799626708</c:v>
                </c:pt>
                <c:pt idx="79">
                  <c:v>113.48857430503767</c:v>
                </c:pt>
                <c:pt idx="80">
                  <c:v>115.87102409368792</c:v>
                </c:pt>
                <c:pt idx="81">
                  <c:v>117.64891032287272</c:v>
                </c:pt>
                <c:pt idx="82">
                  <c:v>118.9753508042195</c:v>
                </c:pt>
                <c:pt idx="83">
                  <c:v>117.1250309307452</c:v>
                </c:pt>
                <c:pt idx="84">
                  <c:v>117.20596808528099</c:v>
                </c:pt>
              </c:numCache>
            </c:numRef>
          </c:val>
          <c:smooth val="0"/>
          <c:extLst>
            <c:ext xmlns:c16="http://schemas.microsoft.com/office/drawing/2014/chart" uri="{C3380CC4-5D6E-409C-BE32-E72D297353CC}">
              <c16:uniqueId val="{00000001-CA03-47E4-B52B-C3861BA7F402}"/>
            </c:ext>
          </c:extLst>
        </c:ser>
        <c:ser>
          <c:idx val="1"/>
          <c:order val="1"/>
          <c:spPr>
            <a:ln w="12700">
              <a:solidFill>
                <a:schemeClr val="tx1"/>
              </a:solidFill>
              <a:prstDash val="sysDot"/>
            </a:ln>
          </c:spPr>
          <c:marker>
            <c:symbol val="none"/>
          </c:marker>
          <c:cat>
            <c:multiLvlStrRef>
              <c:f>'Table 2d'!$A$5:$B$89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2a'!$G$5:$G$89</c:f>
              <c:numCache>
                <c:formatCode>0</c:formatCode>
                <c:ptCount val="8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formatCode="General">
                  <c:v>100</c:v>
                </c:pt>
                <c:pt idx="36" formatCode="General">
                  <c:v>100</c:v>
                </c:pt>
                <c:pt idx="37" formatCode="General">
                  <c:v>100</c:v>
                </c:pt>
                <c:pt idx="38" formatCode="General">
                  <c:v>100</c:v>
                </c:pt>
                <c:pt idx="39" formatCode="General">
                  <c:v>100</c:v>
                </c:pt>
                <c:pt idx="40" formatCode="General">
                  <c:v>100</c:v>
                </c:pt>
                <c:pt idx="41" formatCode="General">
                  <c:v>100</c:v>
                </c:pt>
                <c:pt idx="42" formatCode="General">
                  <c:v>100</c:v>
                </c:pt>
                <c:pt idx="43" formatCode="General">
                  <c:v>100</c:v>
                </c:pt>
                <c:pt idx="44" formatCode="General">
                  <c:v>100</c:v>
                </c:pt>
                <c:pt idx="45" formatCode="General">
                  <c:v>100</c:v>
                </c:pt>
                <c:pt idx="46" formatCode="General">
                  <c:v>100</c:v>
                </c:pt>
                <c:pt idx="47" formatCode="General">
                  <c:v>100</c:v>
                </c:pt>
                <c:pt idx="48" formatCode="General">
                  <c:v>100</c:v>
                </c:pt>
                <c:pt idx="49" formatCode="General">
                  <c:v>100</c:v>
                </c:pt>
                <c:pt idx="50" formatCode="General">
                  <c:v>100</c:v>
                </c:pt>
                <c:pt idx="51" formatCode="General">
                  <c:v>100</c:v>
                </c:pt>
                <c:pt idx="52" formatCode="General">
                  <c:v>100</c:v>
                </c:pt>
                <c:pt idx="53" formatCode="General">
                  <c:v>100</c:v>
                </c:pt>
                <c:pt idx="54" formatCode="General">
                  <c:v>100</c:v>
                </c:pt>
                <c:pt idx="55" formatCode="General">
                  <c:v>100</c:v>
                </c:pt>
                <c:pt idx="56" formatCode="General">
                  <c:v>100</c:v>
                </c:pt>
                <c:pt idx="57" formatCode="General">
                  <c:v>100</c:v>
                </c:pt>
                <c:pt idx="58" formatCode="General">
                  <c:v>100</c:v>
                </c:pt>
                <c:pt idx="59" formatCode="General">
                  <c:v>100</c:v>
                </c:pt>
                <c:pt idx="60" formatCode="General">
                  <c:v>100</c:v>
                </c:pt>
                <c:pt idx="61" formatCode="General">
                  <c:v>100</c:v>
                </c:pt>
                <c:pt idx="62" formatCode="General">
                  <c:v>100</c:v>
                </c:pt>
                <c:pt idx="63" formatCode="General">
                  <c:v>100</c:v>
                </c:pt>
                <c:pt idx="64" formatCode="General">
                  <c:v>100</c:v>
                </c:pt>
                <c:pt idx="65" formatCode="General">
                  <c:v>100</c:v>
                </c:pt>
                <c:pt idx="66" formatCode="General">
                  <c:v>100</c:v>
                </c:pt>
                <c:pt idx="67" formatCode="General">
                  <c:v>100</c:v>
                </c:pt>
                <c:pt idx="68" formatCode="General">
                  <c:v>100</c:v>
                </c:pt>
                <c:pt idx="69" formatCode="General">
                  <c:v>100</c:v>
                </c:pt>
                <c:pt idx="70" formatCode="General">
                  <c:v>100</c:v>
                </c:pt>
                <c:pt idx="71" formatCode="General">
                  <c:v>100</c:v>
                </c:pt>
                <c:pt idx="72" formatCode="General">
                  <c:v>100</c:v>
                </c:pt>
                <c:pt idx="73" formatCode="General">
                  <c:v>100</c:v>
                </c:pt>
                <c:pt idx="74" formatCode="General">
                  <c:v>100</c:v>
                </c:pt>
                <c:pt idx="75" formatCode="General">
                  <c:v>100</c:v>
                </c:pt>
                <c:pt idx="76" formatCode="General">
                  <c:v>100</c:v>
                </c:pt>
                <c:pt idx="77" formatCode="General">
                  <c:v>100</c:v>
                </c:pt>
                <c:pt idx="78" formatCode="General">
                  <c:v>100</c:v>
                </c:pt>
                <c:pt idx="79" formatCode="General">
                  <c:v>100</c:v>
                </c:pt>
                <c:pt idx="80" formatCode="General">
                  <c:v>100</c:v>
                </c:pt>
                <c:pt idx="81" formatCode="General">
                  <c:v>100</c:v>
                </c:pt>
                <c:pt idx="82" formatCode="General">
                  <c:v>100</c:v>
                </c:pt>
                <c:pt idx="83" formatCode="General">
                  <c:v>100</c:v>
                </c:pt>
                <c:pt idx="84" formatCode="General">
                  <c:v>100</c:v>
                </c:pt>
              </c:numCache>
            </c:numRef>
          </c:val>
          <c:smooth val="0"/>
          <c:extLst>
            <c:ext xmlns:c16="http://schemas.microsoft.com/office/drawing/2014/chart" uri="{C3380CC4-5D6E-409C-BE32-E72D297353CC}">
              <c16:uniqueId val="{00000002-CA03-47E4-B52B-C3861BA7F402}"/>
            </c:ext>
          </c:extLst>
        </c:ser>
        <c:dLbls>
          <c:showLegendKey val="0"/>
          <c:showVal val="0"/>
          <c:showCatName val="0"/>
          <c:showSerName val="0"/>
          <c:showPercent val="0"/>
          <c:showBubbleSize val="0"/>
        </c:dLbls>
        <c:marker val="1"/>
        <c:smooth val="0"/>
        <c:axId val="844807648"/>
        <c:axId val="844797456"/>
      </c:lineChart>
      <c:catAx>
        <c:axId val="844807648"/>
        <c:scaling>
          <c:orientation val="minMax"/>
        </c:scaling>
        <c:delete val="0"/>
        <c:axPos val="b"/>
        <c:title>
          <c:tx>
            <c:rich>
              <a:bodyPr/>
              <a:lstStyle/>
              <a:p>
                <a:pPr>
                  <a:defRPr sz="1200" b="1" i="0" u="none" strike="noStrike" baseline="0">
                    <a:solidFill>
                      <a:srgbClr val="085A69"/>
                    </a:solidFill>
                    <a:latin typeface="Cambria"/>
                    <a:ea typeface="Cambria"/>
                    <a:cs typeface="Cambria"/>
                  </a:defRPr>
                </a:pPr>
                <a:r>
                  <a:rPr lang="en-GB">
                    <a:solidFill>
                      <a:srgbClr val="085A69"/>
                    </a:solidFill>
                  </a:rPr>
                  <a:t>Quarter / Year</a:t>
                </a:r>
              </a:p>
            </c:rich>
          </c:tx>
          <c:layout>
            <c:manualLayout>
              <c:xMode val="edge"/>
              <c:yMode val="edge"/>
              <c:x val="0.46432264736299089"/>
              <c:y val="0.9508474576271374"/>
            </c:manualLayout>
          </c:layout>
          <c:overlay val="0"/>
          <c:spPr>
            <a:noFill/>
            <a:ln w="25400">
              <a:noFill/>
            </a:ln>
          </c:spPr>
        </c:title>
        <c:numFmt formatCode="General" sourceLinked="1"/>
        <c:majorTickMark val="out"/>
        <c:minorTickMark val="none"/>
        <c:tickLblPos val="nextTo"/>
        <c:txPr>
          <a:bodyPr rot="5400000" vert="horz"/>
          <a:lstStyle/>
          <a:p>
            <a:pPr>
              <a:defRPr sz="900" b="1" i="0" u="none" strike="noStrike" baseline="0">
                <a:solidFill>
                  <a:srgbClr val="085A69"/>
                </a:solidFill>
                <a:latin typeface="Cambria"/>
                <a:ea typeface="Cambria"/>
                <a:cs typeface="Cambria"/>
              </a:defRPr>
            </a:pPr>
            <a:endParaRPr lang="en-US"/>
          </a:p>
        </c:txPr>
        <c:crossAx val="844797456"/>
        <c:crosses val="autoZero"/>
        <c:auto val="1"/>
        <c:lblAlgn val="ctr"/>
        <c:lblOffset val="100"/>
        <c:noMultiLvlLbl val="0"/>
      </c:catAx>
      <c:valAx>
        <c:axId val="844797456"/>
        <c:scaling>
          <c:orientation val="minMax"/>
          <c:max val="160"/>
          <c:min val="40"/>
        </c:scaling>
        <c:delete val="0"/>
        <c:axPos val="l"/>
        <c:title>
          <c:tx>
            <c:rich>
              <a:bodyPr/>
              <a:lstStyle/>
              <a:p>
                <a:pPr>
                  <a:defRPr sz="1200" b="1" i="0" u="sng" strike="noStrike" baseline="0">
                    <a:solidFill>
                      <a:srgbClr val="085A69"/>
                    </a:solidFill>
                    <a:latin typeface="Cambria"/>
                    <a:ea typeface="Cambria"/>
                    <a:cs typeface="Cambria"/>
                  </a:defRPr>
                </a:pPr>
                <a:r>
                  <a:rPr lang="en-GB" sz="1200" baseline="0">
                    <a:solidFill>
                      <a:srgbClr val="085A69"/>
                    </a:solidFill>
                  </a:rPr>
                  <a:t>Northern Ireland House Price Index</a:t>
                </a:r>
              </a:p>
            </c:rich>
          </c:tx>
          <c:layout>
            <c:manualLayout>
              <c:xMode val="edge"/>
              <c:yMode val="edge"/>
              <c:x val="1.0341261633919387E-3"/>
              <c:y val="0.186750486834308"/>
            </c:manualLayout>
          </c:layout>
          <c:overlay val="0"/>
          <c:spPr>
            <a:noFill/>
            <a:ln w="25400">
              <a:noFill/>
            </a:ln>
          </c:spPr>
        </c:title>
        <c:numFmt formatCode="0" sourceLinked="0"/>
        <c:majorTickMark val="out"/>
        <c:minorTickMark val="none"/>
        <c:tickLblPos val="nextTo"/>
        <c:txPr>
          <a:bodyPr rot="0" vert="horz"/>
          <a:lstStyle/>
          <a:p>
            <a:pPr>
              <a:defRPr sz="1000" b="1" i="0" u="none" strike="noStrike" baseline="0">
                <a:solidFill>
                  <a:srgbClr val="085A69"/>
                </a:solidFill>
                <a:latin typeface="Cambria"/>
                <a:ea typeface="Cambria"/>
                <a:cs typeface="Cambria"/>
              </a:defRPr>
            </a:pPr>
            <a:endParaRPr lang="en-US"/>
          </a:p>
        </c:txPr>
        <c:crossAx val="844807648"/>
        <c:crosses val="autoZero"/>
        <c:crossBetween val="midCat"/>
        <c:majorUnit val="15"/>
      </c:valAx>
    </c:plotArea>
    <c:plotVisOnly val="0"/>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970755295210051E-2"/>
          <c:y val="6.3825369555734285E-2"/>
          <c:w val="0.87280248190279219"/>
          <c:h val="0.77764630756207176"/>
        </c:manualLayout>
      </c:layout>
      <c:lineChart>
        <c:grouping val="standard"/>
        <c:varyColors val="0"/>
        <c:ser>
          <c:idx val="0"/>
          <c:order val="0"/>
          <c:tx>
            <c:strRef>
              <c:f>'Table 3a'!$C$4</c:f>
              <c:strCache>
                <c:ptCount val="1"/>
                <c:pt idx="0">
                  <c:v>NI New Dwellings Price Index</c:v>
                </c:pt>
              </c:strCache>
            </c:strRef>
          </c:tx>
          <c:spPr>
            <a:ln w="25400">
              <a:solidFill>
                <a:srgbClr val="085A69"/>
              </a:solidFill>
              <a:prstDash val="solid"/>
            </a:ln>
          </c:spPr>
          <c:marker>
            <c:spPr>
              <a:solidFill>
                <a:srgbClr val="085A69"/>
              </a:solidFill>
              <a:ln>
                <a:solidFill>
                  <a:srgbClr val="085A69"/>
                </a:solidFill>
                <a:prstDash val="solid"/>
              </a:ln>
            </c:spPr>
          </c:marker>
          <c:dLbls>
            <c:dLbl>
              <c:idx val="28"/>
              <c:layout>
                <c:manualLayout>
                  <c:x val="0.41051785449895684"/>
                  <c:y val="-0.48635434721603193"/>
                </c:manualLayout>
              </c:layout>
              <c:tx>
                <c:rich>
                  <a:bodyPr/>
                  <a:lstStyle/>
                  <a:p>
                    <a:r>
                      <a:rPr lang="en-US">
                        <a:latin typeface="+mj-lt"/>
                      </a:rPr>
                      <a:t>Q</a:t>
                    </a:r>
                    <a:r>
                      <a:rPr lang="en-US"/>
                      <a:t>uarter</a:t>
                    </a:r>
                    <a:r>
                      <a:rPr lang="en-US" baseline="0"/>
                      <a:t> 1</a:t>
                    </a:r>
                    <a:r>
                      <a:rPr lang="en-US"/>
                      <a:t>, 2026</a:t>
                    </a:r>
                    <a:r>
                      <a:rPr lang="en-US" baseline="0"/>
                      <a:t>: 118.6</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245-467D-9BD5-5E0DD9C8515C}"/>
                </c:ext>
              </c:extLst>
            </c:dLbl>
            <c:spPr>
              <a:noFill/>
              <a:ln>
                <a:noFill/>
              </a:ln>
              <a:effectLst/>
            </c:spPr>
            <c:txPr>
              <a:bodyPr/>
              <a:lstStyle/>
              <a:p>
                <a:pPr>
                  <a:defRPr>
                    <a:latin typeface="+mj-lt"/>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'Table 3a'!$A$5:$B$89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3a'!$C$5:$C$89</c:f>
              <c:numCache>
                <c:formatCode>0.0</c:formatCode>
                <c:ptCount val="85"/>
                <c:pt idx="0">
                  <c:v>59.270316553342603</c:v>
                </c:pt>
                <c:pt idx="1">
                  <c:v>62.626235509663672</c:v>
                </c:pt>
                <c:pt idx="2">
                  <c:v>65.728405999565425</c:v>
                </c:pt>
                <c:pt idx="3">
                  <c:v>68.125410730948559</c:v>
                </c:pt>
                <c:pt idx="4">
                  <c:v>70.294613249527103</c:v>
                </c:pt>
                <c:pt idx="5">
                  <c:v>75.530601423776432</c:v>
                </c:pt>
                <c:pt idx="6">
                  <c:v>82.37847761566411</c:v>
                </c:pt>
                <c:pt idx="7">
                  <c:v>90.862275564453029</c:v>
                </c:pt>
                <c:pt idx="8">
                  <c:v>100.55171487930519</c:v>
                </c:pt>
                <c:pt idx="9">
                  <c:v>110.56061521457994</c:v>
                </c:pt>
                <c:pt idx="10">
                  <c:v>114.54980898688333</c:v>
                </c:pt>
                <c:pt idx="11">
                  <c:v>106.92862924780648</c:v>
                </c:pt>
                <c:pt idx="12">
                  <c:v>103.84675028735171</c:v>
                </c:pt>
                <c:pt idx="13">
                  <c:v>98.297561009628723</c:v>
                </c:pt>
                <c:pt idx="14">
                  <c:v>92.939880973962843</c:v>
                </c:pt>
                <c:pt idx="15">
                  <c:v>85.050407187929011</c:v>
                </c:pt>
                <c:pt idx="16">
                  <c:v>79.099280632684554</c:v>
                </c:pt>
                <c:pt idx="17">
                  <c:v>78.983880201738884</c:v>
                </c:pt>
                <c:pt idx="18">
                  <c:v>78.80392335133871</c:v>
                </c:pt>
                <c:pt idx="19">
                  <c:v>78.149208134301603</c:v>
                </c:pt>
                <c:pt idx="20">
                  <c:v>76.504051580751053</c:v>
                </c:pt>
                <c:pt idx="21">
                  <c:v>75.081367913603131</c:v>
                </c:pt>
                <c:pt idx="22">
                  <c:v>74.62696463835529</c:v>
                </c:pt>
                <c:pt idx="23">
                  <c:v>70.452995758067686</c:v>
                </c:pt>
                <c:pt idx="24">
                  <c:v>71.068190038496738</c:v>
                </c:pt>
                <c:pt idx="25">
                  <c:v>66.777252342284342</c:v>
                </c:pt>
                <c:pt idx="26">
                  <c:v>66.169222133599988</c:v>
                </c:pt>
                <c:pt idx="27">
                  <c:v>63.805307519949196</c:v>
                </c:pt>
                <c:pt idx="28">
                  <c:v>61.25536097971046</c:v>
                </c:pt>
                <c:pt idx="29">
                  <c:v>60.475459390867492</c:v>
                </c:pt>
                <c:pt idx="30">
                  <c:v>57.400286727882666</c:v>
                </c:pt>
                <c:pt idx="31">
                  <c:v>56.776082608381593</c:v>
                </c:pt>
                <c:pt idx="32">
                  <c:v>55.686098341230164</c:v>
                </c:pt>
                <c:pt idx="33">
                  <c:v>56.114747016277441</c:v>
                </c:pt>
                <c:pt idx="34">
                  <c:v>55.112382390523841</c:v>
                </c:pt>
                <c:pt idx="35">
                  <c:v>56.308476222146417</c:v>
                </c:pt>
                <c:pt idx="36">
                  <c:v>57.113074934745534</c:v>
                </c:pt>
                <c:pt idx="37">
                  <c:v>58.71956068156711</c:v>
                </c:pt>
                <c:pt idx="38">
                  <c:v>59.410071559818057</c:v>
                </c:pt>
                <c:pt idx="39">
                  <c:v>60.714782851266321</c:v>
                </c:pt>
                <c:pt idx="40">
                  <c:v>61.865767424959195</c:v>
                </c:pt>
                <c:pt idx="41">
                  <c:v>62.990529359754092</c:v>
                </c:pt>
                <c:pt idx="42">
                  <c:v>64.287891181858498</c:v>
                </c:pt>
                <c:pt idx="43">
                  <c:v>65.784945090039372</c:v>
                </c:pt>
                <c:pt idx="44">
                  <c:v>68.77921677300067</c:v>
                </c:pt>
                <c:pt idx="45">
                  <c:v>70.181989794979742</c:v>
                </c:pt>
                <c:pt idx="46">
                  <c:v>72.170560142847449</c:v>
                </c:pt>
                <c:pt idx="47">
                  <c:v>73.75328236799055</c:v>
                </c:pt>
                <c:pt idx="48">
                  <c:v>72.52889462136757</c:v>
                </c:pt>
                <c:pt idx="49">
                  <c:v>73.58814662325031</c:v>
                </c:pt>
                <c:pt idx="50">
                  <c:v>72.880823548799185</c:v>
                </c:pt>
                <c:pt idx="51">
                  <c:v>73.730411861028955</c:v>
                </c:pt>
                <c:pt idx="52">
                  <c:v>74.757334767270535</c:v>
                </c:pt>
                <c:pt idx="53">
                  <c:v>75.178947552324814</c:v>
                </c:pt>
                <c:pt idx="54">
                  <c:v>75.152171493749904</c:v>
                </c:pt>
                <c:pt idx="55">
                  <c:v>76.640049694124215</c:v>
                </c:pt>
                <c:pt idx="56">
                  <c:v>76.867731789753947</c:v>
                </c:pt>
                <c:pt idx="57">
                  <c:v>77.614556079361932</c:v>
                </c:pt>
                <c:pt idx="58">
                  <c:v>78.253662583420763</c:v>
                </c:pt>
                <c:pt idx="59">
                  <c:v>78.918916720496284</c:v>
                </c:pt>
                <c:pt idx="60">
                  <c:v>80.511821283677563</c:v>
                </c:pt>
                <c:pt idx="61">
                  <c:v>80.973905846029425</c:v>
                </c:pt>
                <c:pt idx="62">
                  <c:v>81.435760138380246</c:v>
                </c:pt>
                <c:pt idx="63">
                  <c:v>81.769872835695097</c:v>
                </c:pt>
                <c:pt idx="64">
                  <c:v>82.759421787355649</c:v>
                </c:pt>
                <c:pt idx="65">
                  <c:v>84.73711529094615</c:v>
                </c:pt>
                <c:pt idx="66">
                  <c:v>85.73663924202873</c:v>
                </c:pt>
                <c:pt idx="67">
                  <c:v>87.382666650078079</c:v>
                </c:pt>
                <c:pt idx="68">
                  <c:v>89.497687601672155</c:v>
                </c:pt>
                <c:pt idx="69">
                  <c:v>93.271967050330417</c:v>
                </c:pt>
                <c:pt idx="70">
                  <c:v>96.16033622003151</c:v>
                </c:pt>
                <c:pt idx="71">
                  <c:v>96.654953688009826</c:v>
                </c:pt>
                <c:pt idx="72">
                  <c:v>100</c:v>
                </c:pt>
                <c:pt idx="73">
                  <c:v>100.88898554032475</c:v>
                </c:pt>
                <c:pt idx="74">
                  <c:v>103.55072810347987</c:v>
                </c:pt>
                <c:pt idx="75">
                  <c:v>103.83298607633466</c:v>
                </c:pt>
                <c:pt idx="76">
                  <c:v>105.23450207634988</c:v>
                </c:pt>
                <c:pt idx="77">
                  <c:v>111.36354365582616</c:v>
                </c:pt>
                <c:pt idx="78">
                  <c:v>112.1619714501503</c:v>
                </c:pt>
                <c:pt idx="79">
                  <c:v>111.57859295031676</c:v>
                </c:pt>
                <c:pt idx="80">
                  <c:v>113.65141099061643</c:v>
                </c:pt>
                <c:pt idx="81">
                  <c:v>115.18811873732663</c:v>
                </c:pt>
                <c:pt idx="82">
                  <c:v>116.09463129118987</c:v>
                </c:pt>
                <c:pt idx="83">
                  <c:v>118.10426753403192</c:v>
                </c:pt>
                <c:pt idx="84">
                  <c:v>118.6321992738758</c:v>
                </c:pt>
              </c:numCache>
            </c:numRef>
          </c:val>
          <c:smooth val="0"/>
          <c:extLst>
            <c:ext xmlns:c16="http://schemas.microsoft.com/office/drawing/2014/chart" uri="{C3380CC4-5D6E-409C-BE32-E72D297353CC}">
              <c16:uniqueId val="{00000001-6245-467D-9BD5-5E0DD9C8515C}"/>
            </c:ext>
          </c:extLst>
        </c:ser>
        <c:ser>
          <c:idx val="1"/>
          <c:order val="1"/>
          <c:spPr>
            <a:ln w="12700">
              <a:solidFill>
                <a:schemeClr val="tx1"/>
              </a:solidFill>
              <a:prstDash val="sysDot"/>
            </a:ln>
          </c:spPr>
          <c:marker>
            <c:symbol val="none"/>
          </c:marker>
          <c:cat>
            <c:multiLvlStrRef>
              <c:f>'Table 3a'!$A$5:$B$89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2a'!$G$5:$G$89</c:f>
              <c:numCache>
                <c:formatCode>0</c:formatCode>
                <c:ptCount val="8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formatCode="General">
                  <c:v>100</c:v>
                </c:pt>
                <c:pt idx="36" formatCode="General">
                  <c:v>100</c:v>
                </c:pt>
                <c:pt idx="37" formatCode="General">
                  <c:v>100</c:v>
                </c:pt>
                <c:pt idx="38" formatCode="General">
                  <c:v>100</c:v>
                </c:pt>
                <c:pt idx="39" formatCode="General">
                  <c:v>100</c:v>
                </c:pt>
                <c:pt idx="40" formatCode="General">
                  <c:v>100</c:v>
                </c:pt>
                <c:pt idx="41" formatCode="General">
                  <c:v>100</c:v>
                </c:pt>
                <c:pt idx="42" formatCode="General">
                  <c:v>100</c:v>
                </c:pt>
                <c:pt idx="43" formatCode="General">
                  <c:v>100</c:v>
                </c:pt>
                <c:pt idx="44" formatCode="General">
                  <c:v>100</c:v>
                </c:pt>
                <c:pt idx="45" formatCode="General">
                  <c:v>100</c:v>
                </c:pt>
                <c:pt idx="46" formatCode="General">
                  <c:v>100</c:v>
                </c:pt>
                <c:pt idx="47" formatCode="General">
                  <c:v>100</c:v>
                </c:pt>
                <c:pt idx="48" formatCode="General">
                  <c:v>100</c:v>
                </c:pt>
                <c:pt idx="49" formatCode="General">
                  <c:v>100</c:v>
                </c:pt>
                <c:pt idx="50" formatCode="General">
                  <c:v>100</c:v>
                </c:pt>
                <c:pt idx="51" formatCode="General">
                  <c:v>100</c:v>
                </c:pt>
                <c:pt idx="52" formatCode="General">
                  <c:v>100</c:v>
                </c:pt>
                <c:pt idx="53" formatCode="General">
                  <c:v>100</c:v>
                </c:pt>
                <c:pt idx="54" formatCode="General">
                  <c:v>100</c:v>
                </c:pt>
                <c:pt idx="55" formatCode="General">
                  <c:v>100</c:v>
                </c:pt>
                <c:pt idx="56" formatCode="General">
                  <c:v>100</c:v>
                </c:pt>
                <c:pt idx="57" formatCode="General">
                  <c:v>100</c:v>
                </c:pt>
                <c:pt idx="58" formatCode="General">
                  <c:v>100</c:v>
                </c:pt>
                <c:pt idx="59" formatCode="General">
                  <c:v>100</c:v>
                </c:pt>
                <c:pt idx="60" formatCode="General">
                  <c:v>100</c:v>
                </c:pt>
                <c:pt idx="61" formatCode="General">
                  <c:v>100</c:v>
                </c:pt>
                <c:pt idx="62" formatCode="General">
                  <c:v>100</c:v>
                </c:pt>
                <c:pt idx="63" formatCode="General">
                  <c:v>100</c:v>
                </c:pt>
                <c:pt idx="64" formatCode="General">
                  <c:v>100</c:v>
                </c:pt>
                <c:pt idx="65" formatCode="General">
                  <c:v>100</c:v>
                </c:pt>
                <c:pt idx="66" formatCode="General">
                  <c:v>100</c:v>
                </c:pt>
                <c:pt idx="67" formatCode="General">
                  <c:v>100</c:v>
                </c:pt>
                <c:pt idx="68" formatCode="General">
                  <c:v>100</c:v>
                </c:pt>
                <c:pt idx="69" formatCode="General">
                  <c:v>100</c:v>
                </c:pt>
                <c:pt idx="70" formatCode="General">
                  <c:v>100</c:v>
                </c:pt>
                <c:pt idx="71" formatCode="General">
                  <c:v>100</c:v>
                </c:pt>
                <c:pt idx="72" formatCode="General">
                  <c:v>100</c:v>
                </c:pt>
                <c:pt idx="73" formatCode="General">
                  <c:v>100</c:v>
                </c:pt>
                <c:pt idx="74" formatCode="General">
                  <c:v>100</c:v>
                </c:pt>
                <c:pt idx="75" formatCode="General">
                  <c:v>100</c:v>
                </c:pt>
                <c:pt idx="76" formatCode="General">
                  <c:v>100</c:v>
                </c:pt>
                <c:pt idx="77" formatCode="General">
                  <c:v>100</c:v>
                </c:pt>
                <c:pt idx="78" formatCode="General">
                  <c:v>100</c:v>
                </c:pt>
                <c:pt idx="79" formatCode="General">
                  <c:v>100</c:v>
                </c:pt>
                <c:pt idx="80" formatCode="General">
                  <c:v>100</c:v>
                </c:pt>
                <c:pt idx="81" formatCode="General">
                  <c:v>100</c:v>
                </c:pt>
                <c:pt idx="82" formatCode="General">
                  <c:v>100</c:v>
                </c:pt>
                <c:pt idx="83" formatCode="General">
                  <c:v>100</c:v>
                </c:pt>
                <c:pt idx="84" formatCode="General">
                  <c:v>100</c:v>
                </c:pt>
              </c:numCache>
            </c:numRef>
          </c:val>
          <c:smooth val="0"/>
          <c:extLst>
            <c:ext xmlns:c16="http://schemas.microsoft.com/office/drawing/2014/chart" uri="{C3380CC4-5D6E-409C-BE32-E72D297353CC}">
              <c16:uniqueId val="{00000002-6245-467D-9BD5-5E0DD9C8515C}"/>
            </c:ext>
          </c:extLst>
        </c:ser>
        <c:dLbls>
          <c:showLegendKey val="0"/>
          <c:showVal val="0"/>
          <c:showCatName val="0"/>
          <c:showSerName val="0"/>
          <c:showPercent val="0"/>
          <c:showBubbleSize val="0"/>
        </c:dLbls>
        <c:marker val="1"/>
        <c:smooth val="0"/>
        <c:axId val="844815880"/>
        <c:axId val="844810000"/>
      </c:lineChart>
      <c:catAx>
        <c:axId val="844815880"/>
        <c:scaling>
          <c:orientation val="minMax"/>
        </c:scaling>
        <c:delete val="0"/>
        <c:axPos val="b"/>
        <c:title>
          <c:tx>
            <c:rich>
              <a:bodyPr/>
              <a:lstStyle/>
              <a:p>
                <a:pPr>
                  <a:defRPr sz="1200" b="1" i="0" u="none" strike="noStrike" baseline="0">
                    <a:solidFill>
                      <a:srgbClr val="085A69"/>
                    </a:solidFill>
                    <a:latin typeface="Cambria"/>
                    <a:ea typeface="Cambria"/>
                    <a:cs typeface="Cambria"/>
                  </a:defRPr>
                </a:pPr>
                <a:r>
                  <a:rPr lang="en-GB">
                    <a:solidFill>
                      <a:srgbClr val="085A69"/>
                    </a:solidFill>
                  </a:rPr>
                  <a:t>Quarter / Year</a:t>
                </a:r>
              </a:p>
            </c:rich>
          </c:tx>
          <c:layout>
            <c:manualLayout>
              <c:xMode val="edge"/>
              <c:yMode val="edge"/>
              <c:x val="0.46432264736299073"/>
              <c:y val="0.95084745762713718"/>
            </c:manualLayout>
          </c:layout>
          <c:overlay val="0"/>
          <c:spPr>
            <a:noFill/>
            <a:ln w="25400">
              <a:noFill/>
            </a:ln>
          </c:spPr>
        </c:title>
        <c:numFmt formatCode="General" sourceLinked="1"/>
        <c:majorTickMark val="out"/>
        <c:minorTickMark val="none"/>
        <c:tickLblPos val="nextTo"/>
        <c:txPr>
          <a:bodyPr rot="5400000" vert="horz"/>
          <a:lstStyle/>
          <a:p>
            <a:pPr>
              <a:defRPr sz="900" b="1" i="0" u="none" strike="noStrike" baseline="0">
                <a:solidFill>
                  <a:srgbClr val="085A69"/>
                </a:solidFill>
                <a:latin typeface="Cambria"/>
                <a:ea typeface="Cambria"/>
                <a:cs typeface="Cambria"/>
              </a:defRPr>
            </a:pPr>
            <a:endParaRPr lang="en-US"/>
          </a:p>
        </c:txPr>
        <c:crossAx val="844810000"/>
        <c:crosses val="autoZero"/>
        <c:auto val="1"/>
        <c:lblAlgn val="ctr"/>
        <c:lblOffset val="100"/>
        <c:noMultiLvlLbl val="0"/>
      </c:catAx>
      <c:valAx>
        <c:axId val="844810000"/>
        <c:scaling>
          <c:orientation val="minMax"/>
          <c:max val="140"/>
          <c:min val="40"/>
        </c:scaling>
        <c:delete val="0"/>
        <c:axPos val="l"/>
        <c:title>
          <c:tx>
            <c:rich>
              <a:bodyPr/>
              <a:lstStyle/>
              <a:p>
                <a:pPr>
                  <a:defRPr sz="1200" b="1" i="0" u="sng" strike="noStrike" baseline="0">
                    <a:solidFill>
                      <a:srgbClr val="085A69"/>
                    </a:solidFill>
                    <a:latin typeface="Cambria"/>
                    <a:ea typeface="Cambria"/>
                    <a:cs typeface="Cambria"/>
                  </a:defRPr>
                </a:pPr>
                <a:r>
                  <a:rPr lang="en-GB" sz="1200" baseline="0">
                    <a:solidFill>
                      <a:srgbClr val="085A69"/>
                    </a:solidFill>
                  </a:rPr>
                  <a:t>NI Residential Property Price Index</a:t>
                </a:r>
              </a:p>
            </c:rich>
          </c:tx>
          <c:layout>
            <c:manualLayout>
              <c:xMode val="edge"/>
              <c:yMode val="edge"/>
              <c:x val="1.0341261633919382E-3"/>
              <c:y val="0.21255693844721082"/>
            </c:manualLayout>
          </c:layout>
          <c:overlay val="0"/>
          <c:spPr>
            <a:noFill/>
            <a:ln w="25400">
              <a:noFill/>
            </a:ln>
          </c:spPr>
        </c:title>
        <c:numFmt formatCode="0" sourceLinked="0"/>
        <c:majorTickMark val="out"/>
        <c:minorTickMark val="none"/>
        <c:tickLblPos val="nextTo"/>
        <c:txPr>
          <a:bodyPr rot="0" vert="horz"/>
          <a:lstStyle/>
          <a:p>
            <a:pPr>
              <a:defRPr sz="1000" b="1" i="0" u="none" strike="noStrike" baseline="0">
                <a:solidFill>
                  <a:srgbClr val="085A69"/>
                </a:solidFill>
                <a:latin typeface="Cambria"/>
                <a:ea typeface="Cambria"/>
                <a:cs typeface="Cambria"/>
              </a:defRPr>
            </a:pPr>
            <a:endParaRPr lang="en-US"/>
          </a:p>
        </c:txPr>
        <c:crossAx val="844815880"/>
        <c:crosses val="autoZero"/>
        <c:crossBetween val="between"/>
        <c:majorUnit val="15"/>
      </c:valAx>
    </c:plotArea>
    <c:plotVisOnly val="0"/>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66651083278845E-2"/>
          <c:y val="5.1248681882258104E-2"/>
          <c:w val="0.87280248190279219"/>
          <c:h val="0.78812688062330194"/>
        </c:manualLayout>
      </c:layout>
      <c:lineChart>
        <c:grouping val="standard"/>
        <c:varyColors val="0"/>
        <c:ser>
          <c:idx val="0"/>
          <c:order val="0"/>
          <c:tx>
            <c:strRef>
              <c:f>'Table 3b'!$C$4</c:f>
              <c:strCache>
                <c:ptCount val="1"/>
                <c:pt idx="0">
                  <c:v>NI Existing Resold Dwellings Price Index</c:v>
                </c:pt>
              </c:strCache>
            </c:strRef>
          </c:tx>
          <c:spPr>
            <a:ln w="25400">
              <a:solidFill>
                <a:srgbClr val="085A69"/>
              </a:solidFill>
              <a:prstDash val="solid"/>
            </a:ln>
          </c:spPr>
          <c:marker>
            <c:spPr>
              <a:solidFill>
                <a:srgbClr val="085A69"/>
              </a:solidFill>
              <a:ln>
                <a:solidFill>
                  <a:srgbClr val="085A69"/>
                </a:solidFill>
                <a:prstDash val="solid"/>
              </a:ln>
            </c:spPr>
          </c:marker>
          <c:dLbls>
            <c:dLbl>
              <c:idx val="28"/>
              <c:layout>
                <c:manualLayout>
                  <c:x val="0.41979994706707058"/>
                  <c:y val="-0.49581860923786675"/>
                </c:manualLayout>
              </c:layout>
              <c:tx>
                <c:rich>
                  <a:bodyPr/>
                  <a:lstStyle/>
                  <a:p>
                    <a:r>
                      <a:rPr lang="en-US">
                        <a:latin typeface="+mj-lt"/>
                      </a:rPr>
                      <a:t>Q</a:t>
                    </a:r>
                    <a:r>
                      <a:rPr lang="en-US"/>
                      <a:t>uarter 1,</a:t>
                    </a:r>
                    <a:r>
                      <a:rPr lang="en-US" baseline="0"/>
                      <a:t> 2026: 122.5</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560-416F-BC4F-38516F59E6CC}"/>
                </c:ext>
              </c:extLst>
            </c:dLbl>
            <c:spPr>
              <a:noFill/>
              <a:ln>
                <a:noFill/>
              </a:ln>
              <a:effectLst/>
            </c:spPr>
            <c:txPr>
              <a:bodyPr/>
              <a:lstStyle/>
              <a:p>
                <a:pPr>
                  <a:defRPr>
                    <a:latin typeface="+mj-lt"/>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'Table 3b'!$A$5:$B$89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3b'!$C$5:$C$89</c:f>
              <c:numCache>
                <c:formatCode>0.0</c:formatCode>
                <c:ptCount val="85"/>
                <c:pt idx="0">
                  <c:v>66.887248613366452</c:v>
                </c:pt>
                <c:pt idx="1">
                  <c:v>69.017522778355939</c:v>
                </c:pt>
                <c:pt idx="2">
                  <c:v>73.638565371238215</c:v>
                </c:pt>
                <c:pt idx="3">
                  <c:v>76.168112928365645</c:v>
                </c:pt>
                <c:pt idx="4">
                  <c:v>78.271739420667473</c:v>
                </c:pt>
                <c:pt idx="5">
                  <c:v>86.191587763102305</c:v>
                </c:pt>
                <c:pt idx="6">
                  <c:v>96.644475598620971</c:v>
                </c:pt>
                <c:pt idx="7">
                  <c:v>108.66480908816001</c:v>
                </c:pt>
                <c:pt idx="8">
                  <c:v>120.20144106038966</c:v>
                </c:pt>
                <c:pt idx="9">
                  <c:v>130.66495025141441</c:v>
                </c:pt>
                <c:pt idx="10">
                  <c:v>135.45310168623436</c:v>
                </c:pt>
                <c:pt idx="11">
                  <c:v>129.85469771623457</c:v>
                </c:pt>
                <c:pt idx="12">
                  <c:v>118.82892666761933</c:v>
                </c:pt>
                <c:pt idx="13">
                  <c:v>111.11008555988835</c:v>
                </c:pt>
                <c:pt idx="14">
                  <c:v>99.627518261411566</c:v>
                </c:pt>
                <c:pt idx="15">
                  <c:v>91.146148897796948</c:v>
                </c:pt>
                <c:pt idx="16">
                  <c:v>82.774894022665208</c:v>
                </c:pt>
                <c:pt idx="17">
                  <c:v>83.784315740768577</c:v>
                </c:pt>
                <c:pt idx="18">
                  <c:v>84.119056515328651</c:v>
                </c:pt>
                <c:pt idx="19">
                  <c:v>84.407865604769142</c:v>
                </c:pt>
                <c:pt idx="20">
                  <c:v>80.142496063157736</c:v>
                </c:pt>
                <c:pt idx="21">
                  <c:v>79.668119669455962</c:v>
                </c:pt>
                <c:pt idx="22">
                  <c:v>78.018002775441914</c:v>
                </c:pt>
                <c:pt idx="23">
                  <c:v>73.459956420946355</c:v>
                </c:pt>
                <c:pt idx="24">
                  <c:v>69.152102109433926</c:v>
                </c:pt>
                <c:pt idx="25">
                  <c:v>68.639998472661006</c:v>
                </c:pt>
                <c:pt idx="26">
                  <c:v>67.344361452878161</c:v>
                </c:pt>
                <c:pt idx="27">
                  <c:v>65.54498559390241</c:v>
                </c:pt>
                <c:pt idx="28">
                  <c:v>61.065771640820813</c:v>
                </c:pt>
                <c:pt idx="29">
                  <c:v>61.408819779393632</c:v>
                </c:pt>
                <c:pt idx="30">
                  <c:v>59.991030192176552</c:v>
                </c:pt>
                <c:pt idx="31">
                  <c:v>58.408166506447543</c:v>
                </c:pt>
                <c:pt idx="32">
                  <c:v>57.073479760993365</c:v>
                </c:pt>
                <c:pt idx="33">
                  <c:v>58.254150544180447</c:v>
                </c:pt>
                <c:pt idx="34">
                  <c:v>59.841586531690936</c:v>
                </c:pt>
                <c:pt idx="35">
                  <c:v>60.088323515079331</c:v>
                </c:pt>
                <c:pt idx="36">
                  <c:v>61.113696628578509</c:v>
                </c:pt>
                <c:pt idx="37">
                  <c:v>63.234070654782506</c:v>
                </c:pt>
                <c:pt idx="38">
                  <c:v>64.584978623560161</c:v>
                </c:pt>
                <c:pt idx="39">
                  <c:v>65.443202808627746</c:v>
                </c:pt>
                <c:pt idx="40">
                  <c:v>65.28529230507381</c:v>
                </c:pt>
                <c:pt idx="41">
                  <c:v>67.504548357785055</c:v>
                </c:pt>
                <c:pt idx="42">
                  <c:v>69.658595861484415</c:v>
                </c:pt>
                <c:pt idx="43">
                  <c:v>70.008390233840487</c:v>
                </c:pt>
                <c:pt idx="44">
                  <c:v>69.254150898838191</c:v>
                </c:pt>
                <c:pt idx="45">
                  <c:v>72.091426945362798</c:v>
                </c:pt>
                <c:pt idx="46">
                  <c:v>72.682461036561349</c:v>
                </c:pt>
                <c:pt idx="47">
                  <c:v>72.545938127698648</c:v>
                </c:pt>
                <c:pt idx="48">
                  <c:v>72.637115787809122</c:v>
                </c:pt>
                <c:pt idx="49">
                  <c:v>74.084271512956363</c:v>
                </c:pt>
                <c:pt idx="50">
                  <c:v>75.356004929390579</c:v>
                </c:pt>
                <c:pt idx="51">
                  <c:v>75.704886039954275</c:v>
                </c:pt>
                <c:pt idx="52">
                  <c:v>76.002253274669158</c:v>
                </c:pt>
                <c:pt idx="53">
                  <c:v>77.177749266125886</c:v>
                </c:pt>
                <c:pt idx="54">
                  <c:v>78.952463581921208</c:v>
                </c:pt>
                <c:pt idx="55">
                  <c:v>80.150145514201327</c:v>
                </c:pt>
                <c:pt idx="56">
                  <c:v>79.17133380091667</c:v>
                </c:pt>
                <c:pt idx="57">
                  <c:v>80.086112756597558</c:v>
                </c:pt>
                <c:pt idx="58">
                  <c:v>81.957485359623988</c:v>
                </c:pt>
                <c:pt idx="59">
                  <c:v>82.040960242986543</c:v>
                </c:pt>
                <c:pt idx="60">
                  <c:v>82.142435502352782</c:v>
                </c:pt>
                <c:pt idx="61">
                  <c:v>82.121406328662786</c:v>
                </c:pt>
                <c:pt idx="62">
                  <c:v>84.077270840251586</c:v>
                </c:pt>
                <c:pt idx="63">
                  <c:v>86.694430865151787</c:v>
                </c:pt>
                <c:pt idx="64">
                  <c:v>87.617571803843489</c:v>
                </c:pt>
                <c:pt idx="65">
                  <c:v>90.934000851925163</c:v>
                </c:pt>
                <c:pt idx="66">
                  <c:v>94.169053282874515</c:v>
                </c:pt>
                <c:pt idx="67">
                  <c:v>93.723240708717597</c:v>
                </c:pt>
                <c:pt idx="68">
                  <c:v>96.688635239678788</c:v>
                </c:pt>
                <c:pt idx="69">
                  <c:v>99.71023036838632</c:v>
                </c:pt>
                <c:pt idx="70">
                  <c:v>103.68605496304011</c:v>
                </c:pt>
                <c:pt idx="71">
                  <c:v>103.10595440864067</c:v>
                </c:pt>
                <c:pt idx="72">
                  <c:v>100</c:v>
                </c:pt>
                <c:pt idx="73">
                  <c:v>101.34390351576594</c:v>
                </c:pt>
                <c:pt idx="74">
                  <c:v>104.56365085782402</c:v>
                </c:pt>
                <c:pt idx="75">
                  <c:v>103.45693657949614</c:v>
                </c:pt>
                <c:pt idx="76">
                  <c:v>103.9177869852228</c:v>
                </c:pt>
                <c:pt idx="77">
                  <c:v>107.50048248652418</c:v>
                </c:pt>
                <c:pt idx="78">
                  <c:v>110.95592557746181</c:v>
                </c:pt>
                <c:pt idx="79">
                  <c:v>112.3607902214596</c:v>
                </c:pt>
                <c:pt idx="80">
                  <c:v>113.46418437949475</c:v>
                </c:pt>
                <c:pt idx="81">
                  <c:v>114.02453482293721</c:v>
                </c:pt>
                <c:pt idx="82">
                  <c:v>119.35010469683994</c:v>
                </c:pt>
                <c:pt idx="83">
                  <c:v>120.47225576054004</c:v>
                </c:pt>
                <c:pt idx="84">
                  <c:v>122.47352248698596</c:v>
                </c:pt>
              </c:numCache>
            </c:numRef>
          </c:val>
          <c:smooth val="0"/>
          <c:extLst>
            <c:ext xmlns:c16="http://schemas.microsoft.com/office/drawing/2014/chart" uri="{C3380CC4-5D6E-409C-BE32-E72D297353CC}">
              <c16:uniqueId val="{00000001-A560-416F-BC4F-38516F59E6CC}"/>
            </c:ext>
          </c:extLst>
        </c:ser>
        <c:ser>
          <c:idx val="1"/>
          <c:order val="1"/>
          <c:spPr>
            <a:ln w="12700">
              <a:solidFill>
                <a:schemeClr val="tx1"/>
              </a:solidFill>
              <a:prstDash val="sysDot"/>
            </a:ln>
          </c:spPr>
          <c:marker>
            <c:symbol val="none"/>
          </c:marker>
          <c:cat>
            <c:multiLvlStrRef>
              <c:f>'Table 3b'!$A$5:$B$89</c:f>
              <c:multiLvlStrCache>
                <c:ptCount val="8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pt idx="45">
                    <c:v>Q2</c:v>
                  </c:pt>
                  <c:pt idx="46">
                    <c:v>Q3</c:v>
                  </c:pt>
                  <c:pt idx="47">
                    <c:v>Q4</c:v>
                  </c:pt>
                  <c:pt idx="48">
                    <c:v>Q1</c:v>
                  </c:pt>
                  <c:pt idx="49">
                    <c:v>Q2</c:v>
                  </c:pt>
                  <c:pt idx="50">
                    <c:v>Q3</c:v>
                  </c:pt>
                  <c:pt idx="51">
                    <c:v>Q4</c:v>
                  </c:pt>
                  <c:pt idx="52">
                    <c:v>Q1</c:v>
                  </c:pt>
                  <c:pt idx="53">
                    <c:v>Q2</c:v>
                  </c:pt>
                  <c:pt idx="54">
                    <c:v>Q3</c:v>
                  </c:pt>
                  <c:pt idx="55">
                    <c:v>Q4</c:v>
                  </c:pt>
                  <c:pt idx="56">
                    <c:v>Q1</c:v>
                  </c:pt>
                  <c:pt idx="57">
                    <c:v>Q2</c:v>
                  </c:pt>
                  <c:pt idx="58">
                    <c:v>Q3</c:v>
                  </c:pt>
                  <c:pt idx="59">
                    <c:v>Q4</c:v>
                  </c:pt>
                  <c:pt idx="60">
                    <c:v>Q1</c:v>
                  </c:pt>
                  <c:pt idx="61">
                    <c:v>Q2</c:v>
                  </c:pt>
                  <c:pt idx="62">
                    <c:v>Q3</c:v>
                  </c:pt>
                  <c:pt idx="63">
                    <c:v>Q4</c:v>
                  </c:pt>
                  <c:pt idx="64">
                    <c:v>Q1</c:v>
                  </c:pt>
                  <c:pt idx="65">
                    <c:v>Q2</c:v>
                  </c:pt>
                  <c:pt idx="66">
                    <c:v>Q3</c:v>
                  </c:pt>
                  <c:pt idx="67">
                    <c:v>Q4</c:v>
                  </c:pt>
                  <c:pt idx="68">
                    <c:v>Q1</c:v>
                  </c:pt>
                  <c:pt idx="69">
                    <c:v>Q2</c:v>
                  </c:pt>
                  <c:pt idx="70">
                    <c:v>Q3</c:v>
                  </c:pt>
                  <c:pt idx="71">
                    <c:v>Q4</c:v>
                  </c:pt>
                  <c:pt idx="72">
                    <c:v>Q1</c:v>
                  </c:pt>
                  <c:pt idx="73">
                    <c:v>Q2</c:v>
                  </c:pt>
                  <c:pt idx="74">
                    <c:v>Q3</c:v>
                  </c:pt>
                  <c:pt idx="75">
                    <c:v>Q4</c:v>
                  </c:pt>
                  <c:pt idx="76">
                    <c:v>Q1</c:v>
                  </c:pt>
                  <c:pt idx="77">
                    <c:v>Q2</c:v>
                  </c:pt>
                  <c:pt idx="78">
                    <c:v>Q3</c:v>
                  </c:pt>
                  <c:pt idx="79">
                    <c:v>Q4</c:v>
                  </c:pt>
                  <c:pt idx="80">
                    <c:v>Q1</c:v>
                  </c:pt>
                  <c:pt idx="81">
                    <c:v>Q2</c:v>
                  </c:pt>
                  <c:pt idx="82">
                    <c:v>Q3</c:v>
                  </c:pt>
                  <c:pt idx="83">
                    <c:v>Q4</c:v>
                  </c:pt>
                  <c:pt idx="84">
                    <c:v>Q1</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pt idx="80">
                    <c:v>2025</c:v>
                  </c:pt>
                  <c:pt idx="84">
                    <c:v>2026</c:v>
                  </c:pt>
                </c:lvl>
              </c:multiLvlStrCache>
            </c:multiLvlStrRef>
          </c:cat>
          <c:val>
            <c:numRef>
              <c:f>'Table 2a'!$G$5:$G$89</c:f>
              <c:numCache>
                <c:formatCode>0</c:formatCode>
                <c:ptCount val="8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formatCode="General">
                  <c:v>100</c:v>
                </c:pt>
                <c:pt idx="36" formatCode="General">
                  <c:v>100</c:v>
                </c:pt>
                <c:pt idx="37" formatCode="General">
                  <c:v>100</c:v>
                </c:pt>
                <c:pt idx="38" formatCode="General">
                  <c:v>100</c:v>
                </c:pt>
                <c:pt idx="39" formatCode="General">
                  <c:v>100</c:v>
                </c:pt>
                <c:pt idx="40" formatCode="General">
                  <c:v>100</c:v>
                </c:pt>
                <c:pt idx="41" formatCode="General">
                  <c:v>100</c:v>
                </c:pt>
                <c:pt idx="42" formatCode="General">
                  <c:v>100</c:v>
                </c:pt>
                <c:pt idx="43" formatCode="General">
                  <c:v>100</c:v>
                </c:pt>
                <c:pt idx="44" formatCode="General">
                  <c:v>100</c:v>
                </c:pt>
                <c:pt idx="45" formatCode="General">
                  <c:v>100</c:v>
                </c:pt>
                <c:pt idx="46" formatCode="General">
                  <c:v>100</c:v>
                </c:pt>
                <c:pt idx="47" formatCode="General">
                  <c:v>100</c:v>
                </c:pt>
                <c:pt idx="48" formatCode="General">
                  <c:v>100</c:v>
                </c:pt>
                <c:pt idx="49" formatCode="General">
                  <c:v>100</c:v>
                </c:pt>
                <c:pt idx="50" formatCode="General">
                  <c:v>100</c:v>
                </c:pt>
                <c:pt idx="51" formatCode="General">
                  <c:v>100</c:v>
                </c:pt>
                <c:pt idx="52" formatCode="General">
                  <c:v>100</c:v>
                </c:pt>
                <c:pt idx="53" formatCode="General">
                  <c:v>100</c:v>
                </c:pt>
                <c:pt idx="54" formatCode="General">
                  <c:v>100</c:v>
                </c:pt>
                <c:pt idx="55" formatCode="General">
                  <c:v>100</c:v>
                </c:pt>
                <c:pt idx="56" formatCode="General">
                  <c:v>100</c:v>
                </c:pt>
                <c:pt idx="57" formatCode="General">
                  <c:v>100</c:v>
                </c:pt>
                <c:pt idx="58" formatCode="General">
                  <c:v>100</c:v>
                </c:pt>
                <c:pt idx="59" formatCode="General">
                  <c:v>100</c:v>
                </c:pt>
                <c:pt idx="60" formatCode="General">
                  <c:v>100</c:v>
                </c:pt>
                <c:pt idx="61" formatCode="General">
                  <c:v>100</c:v>
                </c:pt>
                <c:pt idx="62" formatCode="General">
                  <c:v>100</c:v>
                </c:pt>
                <c:pt idx="63" formatCode="General">
                  <c:v>100</c:v>
                </c:pt>
                <c:pt idx="64" formatCode="General">
                  <c:v>100</c:v>
                </c:pt>
                <c:pt idx="65" formatCode="General">
                  <c:v>100</c:v>
                </c:pt>
                <c:pt idx="66" formatCode="General">
                  <c:v>100</c:v>
                </c:pt>
                <c:pt idx="67" formatCode="General">
                  <c:v>100</c:v>
                </c:pt>
                <c:pt idx="68" formatCode="General">
                  <c:v>100</c:v>
                </c:pt>
                <c:pt idx="69" formatCode="General">
                  <c:v>100</c:v>
                </c:pt>
                <c:pt idx="70" formatCode="General">
                  <c:v>100</c:v>
                </c:pt>
                <c:pt idx="71" formatCode="General">
                  <c:v>100</c:v>
                </c:pt>
                <c:pt idx="72" formatCode="General">
                  <c:v>100</c:v>
                </c:pt>
                <c:pt idx="73" formatCode="General">
                  <c:v>100</c:v>
                </c:pt>
                <c:pt idx="74" formatCode="General">
                  <c:v>100</c:v>
                </c:pt>
                <c:pt idx="75" formatCode="General">
                  <c:v>100</c:v>
                </c:pt>
                <c:pt idx="76" formatCode="General">
                  <c:v>100</c:v>
                </c:pt>
                <c:pt idx="77" formatCode="General">
                  <c:v>100</c:v>
                </c:pt>
                <c:pt idx="78" formatCode="General">
                  <c:v>100</c:v>
                </c:pt>
                <c:pt idx="79" formatCode="General">
                  <c:v>100</c:v>
                </c:pt>
                <c:pt idx="80" formatCode="General">
                  <c:v>100</c:v>
                </c:pt>
                <c:pt idx="81" formatCode="General">
                  <c:v>100</c:v>
                </c:pt>
                <c:pt idx="82" formatCode="General">
                  <c:v>100</c:v>
                </c:pt>
                <c:pt idx="83" formatCode="General">
                  <c:v>100</c:v>
                </c:pt>
                <c:pt idx="84" formatCode="General">
                  <c:v>100</c:v>
                </c:pt>
              </c:numCache>
            </c:numRef>
          </c:val>
          <c:smooth val="0"/>
          <c:extLst>
            <c:ext xmlns:c16="http://schemas.microsoft.com/office/drawing/2014/chart" uri="{C3380CC4-5D6E-409C-BE32-E72D297353CC}">
              <c16:uniqueId val="{00000002-A560-416F-BC4F-38516F59E6CC}"/>
            </c:ext>
          </c:extLst>
        </c:ser>
        <c:dLbls>
          <c:showLegendKey val="0"/>
          <c:showVal val="0"/>
          <c:showCatName val="0"/>
          <c:showSerName val="0"/>
          <c:showPercent val="0"/>
          <c:showBubbleSize val="0"/>
        </c:dLbls>
        <c:marker val="1"/>
        <c:smooth val="0"/>
        <c:axId val="844810392"/>
        <c:axId val="844815488"/>
      </c:lineChart>
      <c:catAx>
        <c:axId val="844810392"/>
        <c:scaling>
          <c:orientation val="minMax"/>
        </c:scaling>
        <c:delete val="0"/>
        <c:axPos val="b"/>
        <c:title>
          <c:tx>
            <c:rich>
              <a:bodyPr/>
              <a:lstStyle/>
              <a:p>
                <a:pPr>
                  <a:defRPr sz="1200" b="1" i="0" u="none" strike="noStrike" baseline="0">
                    <a:solidFill>
                      <a:srgbClr val="085A69"/>
                    </a:solidFill>
                    <a:latin typeface="Cambria"/>
                    <a:ea typeface="Cambria"/>
                    <a:cs typeface="Cambria"/>
                  </a:defRPr>
                </a:pPr>
                <a:r>
                  <a:rPr lang="en-GB">
                    <a:solidFill>
                      <a:srgbClr val="085A69"/>
                    </a:solidFill>
                  </a:rPr>
                  <a:t>Quarter / Year</a:t>
                </a:r>
              </a:p>
            </c:rich>
          </c:tx>
          <c:layout>
            <c:manualLayout>
              <c:xMode val="edge"/>
              <c:yMode val="edge"/>
              <c:x val="0.46432264736299089"/>
              <c:y val="0.9508474576271374"/>
            </c:manualLayout>
          </c:layout>
          <c:overlay val="0"/>
          <c:spPr>
            <a:noFill/>
            <a:ln w="25400">
              <a:noFill/>
            </a:ln>
          </c:spPr>
        </c:title>
        <c:numFmt formatCode="General" sourceLinked="1"/>
        <c:majorTickMark val="out"/>
        <c:minorTickMark val="none"/>
        <c:tickLblPos val="nextTo"/>
        <c:txPr>
          <a:bodyPr rot="5400000" vert="horz"/>
          <a:lstStyle/>
          <a:p>
            <a:pPr>
              <a:defRPr sz="900" b="1" i="0" u="none" strike="noStrike" baseline="0">
                <a:solidFill>
                  <a:srgbClr val="085A69"/>
                </a:solidFill>
                <a:latin typeface="Cambria"/>
                <a:ea typeface="Cambria"/>
                <a:cs typeface="Cambria"/>
              </a:defRPr>
            </a:pPr>
            <a:endParaRPr lang="en-US"/>
          </a:p>
        </c:txPr>
        <c:crossAx val="844815488"/>
        <c:crosses val="autoZero"/>
        <c:auto val="1"/>
        <c:lblAlgn val="ctr"/>
        <c:lblOffset val="100"/>
        <c:noMultiLvlLbl val="0"/>
      </c:catAx>
      <c:valAx>
        <c:axId val="844815488"/>
        <c:scaling>
          <c:orientation val="minMax"/>
          <c:max val="140"/>
          <c:min val="40"/>
        </c:scaling>
        <c:delete val="0"/>
        <c:axPos val="l"/>
        <c:title>
          <c:tx>
            <c:rich>
              <a:bodyPr/>
              <a:lstStyle/>
              <a:p>
                <a:pPr>
                  <a:defRPr sz="1200" b="1" i="0" u="sng" strike="noStrike" baseline="0">
                    <a:solidFill>
                      <a:srgbClr val="085A69"/>
                    </a:solidFill>
                    <a:latin typeface="Cambria"/>
                    <a:ea typeface="Cambria"/>
                    <a:cs typeface="Cambria"/>
                  </a:defRPr>
                </a:pPr>
                <a:r>
                  <a:rPr lang="en-GB" sz="1200" baseline="0">
                    <a:solidFill>
                      <a:srgbClr val="085A69"/>
                    </a:solidFill>
                  </a:rPr>
                  <a:t>NI Residential Property Price Index</a:t>
                </a:r>
              </a:p>
            </c:rich>
          </c:tx>
          <c:layout>
            <c:manualLayout>
              <c:xMode val="edge"/>
              <c:yMode val="edge"/>
              <c:x val="2.4129610479145212E-3"/>
              <c:y val="0.21900855135043651"/>
            </c:manualLayout>
          </c:layout>
          <c:overlay val="0"/>
          <c:spPr>
            <a:noFill/>
            <a:ln w="25400">
              <a:noFill/>
            </a:ln>
          </c:spPr>
        </c:title>
        <c:numFmt formatCode="0" sourceLinked="0"/>
        <c:majorTickMark val="out"/>
        <c:minorTickMark val="none"/>
        <c:tickLblPos val="nextTo"/>
        <c:txPr>
          <a:bodyPr rot="0" vert="horz"/>
          <a:lstStyle/>
          <a:p>
            <a:pPr>
              <a:defRPr sz="1000" b="1" i="0" u="none" strike="noStrike" baseline="0">
                <a:solidFill>
                  <a:srgbClr val="085A69"/>
                </a:solidFill>
                <a:latin typeface="Cambria"/>
                <a:ea typeface="Cambria"/>
                <a:cs typeface="Cambria"/>
              </a:defRPr>
            </a:pPr>
            <a:endParaRPr lang="en-US"/>
          </a:p>
        </c:txPr>
        <c:crossAx val="844810392"/>
        <c:crosses val="autoZero"/>
        <c:crossBetween val="between"/>
        <c:majorUnit val="15"/>
      </c:valAx>
    </c:plotArea>
    <c:plotVisOnly val="0"/>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chartsheets/_rels/sheet1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chartsheets/_rels/sheet1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chartsheets/_rels/sheet1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chartsheets/_rels/sheet1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chartsheets/_rels/sheet1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chartsheets/_rels/sheet1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chartsheets/_rels/sheet1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chartsheets/_rels/sheet1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5.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chartsheets/_rels/sheet2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6.bin"/></Relationships>
</file>

<file path=xl/chartsheets/_rels/sheet21.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9.bin"/></Relationships>
</file>

<file path=xl/chartsheets/_rels/sheet22.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0.bin"/></Relationships>
</file>

<file path=xl/chartsheets/_rels/sheet23.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4.bin"/></Relationships>
</file>

<file path=xl/chartsheets/_rels/sheet24.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6.bin"/></Relationships>
</file>

<file path=xl/chartsheets/_rels/sheet25.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8.bin"/></Relationships>
</file>

<file path=xl/chartsheets/_rels/sheet26.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0.bin"/></Relationships>
</file>

<file path=xl/chartsheets/_rels/sheet2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2.bin"/></Relationships>
</file>

<file path=xl/chartsheets/_rels/sheet2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4.bin"/></Relationships>
</file>

<file path=xl/chartsheets/_rels/sheet2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6.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81" workbookViewId="0" zoomToFit="1"/>
  </sheetViews>
  <pageMargins left="0.7" right="0.7" top="0.75" bottom="0.75" header="0.3" footer="0.3"/>
  <pageSetup paperSize="9" orientation="landscape" r:id="rId1"/>
  <drawing r:id="rId2"/>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900-000000000000}">
  <sheetPr/>
  <sheetViews>
    <sheetView zoomScale="81" workbookViewId="0" zoomToFit="1"/>
  </sheetViews>
  <pageMargins left="0.7" right="0.7" top="0.75" bottom="0.75" header="0.3" footer="0.3"/>
  <pageSetup paperSize="9" orientation="landscape" r:id="rId1"/>
  <drawing r:id="rId2"/>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sheetViews>
    <sheetView zoomScale="89" workbookViewId="0" zoomToFit="1"/>
  </sheetViews>
  <pageMargins left="0.7" right="0.7" top="0.75" bottom="0.75" header="0.3" footer="0.3"/>
  <pageSetup paperSize="9" orientation="landscape" r:id="rId1"/>
  <drawing r:id="rId2"/>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B00-000000000000}">
  <sheetPr/>
  <sheetViews>
    <sheetView zoomScale="89" workbookViewId="0" zoomToFit="1"/>
  </sheetViews>
  <pageMargins left="0.7" right="0.7" top="0.75" bottom="0.75" header="0.3" footer="0.3"/>
  <pageSetup paperSize="9" orientation="landscape" r:id="rId1"/>
  <drawing r:id="rId2"/>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sheetViews>
    <sheetView zoomScale="81" workbookViewId="0" zoomToFit="1"/>
  </sheetViews>
  <pageMargins left="0.7" right="0.7" top="0.75" bottom="0.75" header="0.3" footer="0.3"/>
  <pageSetup paperSize="9" orientation="landscape" r:id="rId1"/>
  <drawing r:id="rId2"/>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D00-000000000000}">
  <sheetPr/>
  <sheetViews>
    <sheetView zoomScale="81" workbookViewId="0" zoomToFit="1"/>
  </sheetViews>
  <pageMargins left="0.7" right="0.7" top="0.75" bottom="0.75" header="0.3" footer="0.3"/>
  <pageSetup paperSize="9" orientation="landscape" r:id="rId1"/>
  <drawing r:id="rId2"/>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sheetViews>
    <sheetView zoomScale="81" workbookViewId="0" zoomToFit="1"/>
  </sheetViews>
  <pageMargins left="0.7" right="0.7" top="0.75" bottom="0.75" header="0.3" footer="0.3"/>
  <pageSetup paperSize="9" orientation="landscape" r:id="rId1"/>
  <drawing r:id="rId2"/>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F00-000000000000}">
  <sheetPr/>
  <sheetViews>
    <sheetView zoomScale="81" workbookViewId="0" zoomToFit="1"/>
  </sheetViews>
  <pageMargins left="0.7" right="0.7" top="0.75" bottom="0.75" header="0.3" footer="0.3"/>
  <pageSetup paperSize="9" orientation="landscape" r:id="rId1"/>
  <drawing r:id="rId2"/>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sheetViews>
    <sheetView zoomScale="81" workbookViewId="0" zoomToFit="1"/>
  </sheetViews>
  <pageMargins left="0.7" right="0.7" top="0.75" bottom="0.75" header="0.3" footer="0.3"/>
  <pageSetup paperSize="9" orientation="landscape" r:id="rId1"/>
  <drawing r:id="rId2"/>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100-000000000000}">
  <sheetPr/>
  <sheetViews>
    <sheetView zoomScale="81" workbookViewId="0" zoomToFit="1"/>
  </sheetViews>
  <pageMargins left="0.7" right="0.7" top="0.75" bottom="0.75" header="0.3" footer="0.3"/>
  <pageSetup paperSize="9" orientation="landscape" r:id="rId1"/>
  <drawing r:id="rId2"/>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200-000000000000}">
  <sheetPr/>
  <sheetViews>
    <sheetView zoomScale="89" workbookViewId="0" zoomToFit="1"/>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codeName="Chart7"/>
  <sheetViews>
    <sheetView zoomScale="115" workbookViewId="0"/>
  </sheetViews>
  <pageMargins left="0.75" right="0.75" top="1" bottom="1" header="0.5" footer="0.5"/>
  <pageSetup paperSize="9" orientation="landscape" r:id="rId1"/>
  <headerFooter alignWithMargins="0"/>
  <drawing r:id="rId2"/>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300-000000000000}">
  <sheetPr/>
  <sheetViews>
    <sheetView zoomScale="89" workbookViewId="0" zoomToFit="1"/>
  </sheetViews>
  <pageMargins left="0.7" right="0.7" top="0.75" bottom="0.75" header="0.3" footer="0.3"/>
  <pageSetup paperSize="9" orientation="landscape" r:id="rId1"/>
  <drawing r:id="rId2"/>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600-000000000000}">
  <sheetPr codeName="Chart43"/>
  <sheetViews>
    <sheetView zoomScale="89" workbookViewId="0" zoomToFit="1"/>
  </sheetViews>
  <pageMargins left="0.7" right="0.7" top="0.75" bottom="0.75" header="0.3" footer="0.3"/>
  <pageSetup paperSize="9" orientation="landscape" r:id="rId1"/>
  <drawing r:id="rId2"/>
</chartsheet>
</file>

<file path=xl/chartsheets/sheet2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700-000000000000}">
  <sheetPr codeName="Chart44"/>
  <sheetViews>
    <sheetView zoomScale="89" workbookViewId="0" zoomToFit="1"/>
  </sheetViews>
  <pageMargins left="0.7" right="0.7" top="0.75" bottom="0.75" header="0.3" footer="0.3"/>
  <pageSetup paperSize="9" orientation="landscape" r:id="rId1"/>
  <drawing r:id="rId2"/>
</chartsheet>
</file>

<file path=xl/chartsheets/sheet2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B00-000000000000}">
  <sheetPr/>
  <sheetViews>
    <sheetView zoomScale="89" workbookViewId="0" zoomToFit="1"/>
  </sheetViews>
  <pageMargins left="0.7" right="0.7" top="0.75" bottom="0.75" header="0.3" footer="0.3"/>
  <pageSetup paperSize="9" orientation="landscape" r:id="rId1"/>
  <drawing r:id="rId2"/>
</chartsheet>
</file>

<file path=xl/chartsheets/sheet2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D00-000000000000}">
  <sheetPr/>
  <sheetViews>
    <sheetView zoomScale="89" workbookViewId="0" zoomToFit="1"/>
  </sheetViews>
  <pageMargins left="0.7" right="0.7" top="0.75" bottom="0.75" header="0.3" footer="0.3"/>
  <pageSetup paperSize="9" orientation="landscape" r:id="rId1"/>
  <drawing r:id="rId2"/>
</chartsheet>
</file>

<file path=xl/chartsheets/sheet2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F00-000000000000}">
  <sheetPr/>
  <sheetViews>
    <sheetView zoomScale="89" workbookViewId="0" zoomToFit="1"/>
  </sheetViews>
  <pageMargins left="0.7" right="0.7" top="0.75" bottom="0.75" header="0.3" footer="0.3"/>
  <pageSetup paperSize="9" orientation="landscape" r:id="rId1"/>
  <drawing r:id="rId2"/>
</chartsheet>
</file>

<file path=xl/chartsheets/sheet2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100-000000000000}">
  <sheetPr/>
  <sheetViews>
    <sheetView zoomScale="89" workbookViewId="0" zoomToFit="1"/>
  </sheetViews>
  <pageMargins left="0.7" right="0.7" top="0.75" bottom="0.75" header="0.3" footer="0.3"/>
  <pageSetup paperSize="9" orientation="landscape" r:id="rId1"/>
  <drawing r:id="rId2"/>
</chartsheet>
</file>

<file path=xl/chartsheets/sheet2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300-000000000000}">
  <sheetPr/>
  <sheetViews>
    <sheetView zoomScale="89" workbookViewId="0" zoomToFit="1"/>
  </sheetViews>
  <pageMargins left="0.7" right="0.7" top="0.75" bottom="0.75" header="0.3" footer="0.3"/>
  <pageSetup paperSize="9" orientation="landscape" r:id="rId1"/>
  <drawing r:id="rId2"/>
</chartsheet>
</file>

<file path=xl/chartsheets/sheet2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F00-000000000000}">
  <sheetPr/>
  <sheetViews>
    <sheetView zoomScale="81" workbookViewId="0" zoomToFit="1"/>
  </sheetViews>
  <pageMargins left="0.7" right="0.7" top="0.75" bottom="0.75" header="0.3" footer="0.3"/>
  <pageSetup paperSize="9" orientation="landscape" r:id="rId1"/>
  <drawing r:id="rId2"/>
</chartsheet>
</file>

<file path=xl/chartsheets/sheet2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F3944F9-4D91-4D88-BD37-817FA29A9DBD}">
  <sheetPr/>
  <sheetViews>
    <sheetView zoomScale="81" workbookViewId="0" zoomToFit="1"/>
  </sheetViews>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codeName="Chart8"/>
  <sheetViews>
    <sheetView zoomScale="115" workbookViewId="0"/>
  </sheetViews>
  <pageMargins left="0.75" right="0.75" top="1" bottom="1" header="0.5" footer="0.5"/>
  <pageSetup paperSize="9"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81" workbookViewId="0" zoomToFit="1"/>
  </sheetViews>
  <pageMargins left="0.7" right="0.7" top="0.75" bottom="0.75" header="0.3" footer="0.3"/>
  <pageSetup paperSize="9" orientation="landscape" r:id="rId1"/>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codeName="Chart23"/>
  <sheetViews>
    <sheetView zoomScale="81" workbookViewId="0" zoomToFit="1"/>
  </sheetViews>
  <pageMargins left="0.7" right="0.7" top="0.75" bottom="0.75" header="0.3" footer="0.3"/>
  <pageSetup paperSize="9" orientation="landscape" r:id="rId1"/>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sheetViews>
    <sheetView zoomScale="81" workbookViewId="0" zoomToFit="1"/>
  </sheetViews>
  <pageMargins left="0.7" right="0.7" top="0.75" bottom="0.75" header="0.3" footer="0.3"/>
  <pageSetup paperSize="9" orientation="landscape" r:id="rId1"/>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81" workbookViewId="0" zoomToFit="1"/>
  </sheetViews>
  <pageMargins left="0.7" right="0.7" top="0.75" bottom="0.75" header="0.3" footer="0.3"/>
  <pageSetup paperSize="9" orientation="landscape" r:id="rId1"/>
  <drawing r:id="rId2"/>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89" workbookViewId="0" zoomToFit="1"/>
  </sheetViews>
  <pageMargins left="0.7" right="0.7" top="0.75" bottom="0.75" header="0.3" footer="0.3"/>
  <pageSetup paperSize="9" orientation="landscape" r:id="rId1"/>
  <drawing r:id="rId2"/>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300-000000000000}">
  <sheetPr/>
  <sheetViews>
    <sheetView zoomScale="81" workbookViewId="0" zoomToFit="1"/>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jpeg"/></Relationships>
</file>

<file path=xl/drawings/_rels/drawing4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198120</xdr:colOff>
      <xdr:row>0</xdr:row>
      <xdr:rowOff>525780</xdr:rowOff>
    </xdr:from>
    <xdr:to>
      <xdr:col>7</xdr:col>
      <xdr:colOff>11661</xdr:colOff>
      <xdr:row>3</xdr:row>
      <xdr:rowOff>167640</xdr:rowOff>
    </xdr:to>
    <xdr:pic>
      <xdr:nvPicPr>
        <xdr:cNvPr id="5" name="Picture 4" descr="Land &amp; Property Services/Seirbhísí Talún &amp; Maoine" title="LPS dual language logo">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srcRect/>
        <a:stretch>
          <a:fillRect/>
        </a:stretch>
      </xdr:blipFill>
      <xdr:spPr bwMode="auto">
        <a:xfrm>
          <a:off x="10553700" y="525780"/>
          <a:ext cx="3562581" cy="982980"/>
        </a:xfrm>
        <a:prstGeom prst="rect">
          <a:avLst/>
        </a:prstGeom>
        <a:noFill/>
        <a:ln w="9525">
          <a:noFill/>
          <a:miter lim="800000"/>
          <a:headEnd/>
          <a:tailEnd/>
        </a:ln>
      </xdr:spPr>
    </xdr:pic>
    <xdr:clientData/>
  </xdr:twoCellAnchor>
  <xdr:twoCellAnchor>
    <xdr:from>
      <xdr:col>1</xdr:col>
      <xdr:colOff>335280</xdr:colOff>
      <xdr:row>4</xdr:row>
      <xdr:rowOff>396240</xdr:rowOff>
    </xdr:from>
    <xdr:to>
      <xdr:col>4</xdr:col>
      <xdr:colOff>527304</xdr:colOff>
      <xdr:row>6</xdr:row>
      <xdr:rowOff>22860</xdr:rowOff>
    </xdr:to>
    <xdr:pic>
      <xdr:nvPicPr>
        <xdr:cNvPr id="8" name="Picture 7" descr="Northern Ireland Statistics and Research Agency/Gníomhaireacht Thuaisceart Éireann um Staitisticí agus Taighde" title="NISRA dual language logo">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90860" y="2194560"/>
          <a:ext cx="2066544" cy="861060"/>
        </a:xfrm>
        <a:prstGeom prst="rect">
          <a:avLst/>
        </a:prstGeom>
      </xdr:spPr>
    </xdr:pic>
    <xdr:clientData/>
  </xdr:twoCellAnchor>
  <xdr:twoCellAnchor editAs="oneCell">
    <xdr:from>
      <xdr:col>2</xdr:col>
      <xdr:colOff>0</xdr:colOff>
      <xdr:row>11</xdr:row>
      <xdr:rowOff>144780</xdr:rowOff>
    </xdr:from>
    <xdr:to>
      <xdr:col>3</xdr:col>
      <xdr:colOff>291885</xdr:colOff>
      <xdr:row>12</xdr:row>
      <xdr:rowOff>156210</xdr:rowOff>
    </xdr:to>
    <xdr:pic>
      <xdr:nvPicPr>
        <xdr:cNvPr id="9" name="Picture 8" descr="You are encouraged to use and re-use the Information that is available under this licence freely and flexibly, with only a few conditions.&#10;Using Information under this licence&#10;Use of copyright and database right material expressly made available under this licence (the 'Information') indicates your acceptance of the terms and conditions below.&#10;The Licensor grants you a worldwide, royalty-free, perpetual, non-exclusive licence to use the Information subject to the conditions below.&#10;This licence does not affect your freedom under fair dealing or fair use or any other copyright or database right exceptions and limitations.&#10;You are free to:&#10;copy, publish, distribute and transmit the Information;&#10;adapt the Information;&#10;exploit the Information commercially and non-commercially for example, by combining it with other Information, or by including it in your own product or application.&#10;You must (where you do any of the above):&#10;acknowledge the source of the Information in your product or application by including or linking to any attribution statement specified by the Information Provider(s) and, where possible, provide a link to this licence;&#10; If the Information Provider does not provide a specific attribution statement, you must use the following:&#10; Contains public sector information licensed under the Open Government Licence v3.0.&#10;If you are using Information from several Information Providers and listing multiple attributions is not practical in your product or application, you may include a URI or hyperlink to a resource that contains the required attribution statements.&#10;These are important conditions of this licence and if you fail to comply with them the rights granted to you under this licence, or any similar licence granted by the Licensor, will end automatically.&#10;Exemptions&#10;This licence does not cover:&#10;personal data in the Information;&#10;Information that has not been accessed by way of publication or disclosure under information access legislation (including the Freedom of Information Acts for the UK and Scotland) by or with the consent of the Information Provider;&#10;departmental or public sector organisation logos, crests and the Royal Arms except where they form an integral part of a document or dataset;&#10;military insignia;&#10;third party rights the Information Provider is not authorised to license;&#10;other intellectual property rights, including patents, trade marks, and design rights; and&#10;identity documents such as the British Passport&#10;Non-endorsement&#10;This licence does not grant you any right to use the Information in a way that suggests any official status or that the Information Provider and/or Licensor endorse you or your use of the Information.&#10;No warranty&#10;The Information is licensed 'as is' and the Information Provider and/or Licensor excludes all representations, warranties, obligations and liabilities in relation to the Information to the maximum extent permitted by law.&#10;The Information Provider and/or Licensor are not liable for any errors or omissions in the Information and shall not be liable for any loss, injury or damage of any kind caused by its use. The Information Provider does not guarantee the continued supply of the Information.&#10;" title="Open Government Licence v3.0">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980420" y="5608320"/>
          <a:ext cx="916725" cy="377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373380</xdr:colOff>
      <xdr:row>7</xdr:row>
      <xdr:rowOff>289560</xdr:rowOff>
    </xdr:from>
    <xdr:to>
      <xdr:col>3</xdr:col>
      <xdr:colOff>594360</xdr:colOff>
      <xdr:row>10</xdr:row>
      <xdr:rowOff>312420</xdr:rowOff>
    </xdr:to>
    <xdr:pic>
      <xdr:nvPicPr>
        <xdr:cNvPr id="3" name="Picture 2" descr="Accredited Official Statistics logo to represent that the NI House Pirce Index statistics were independently reviewed by the Office for Statistics Regulation and were deemed to comply with the standards of  trustworthiness, quality and value in the Code of Practice for Statistics">
          <a:extLst>
            <a:ext uri="{FF2B5EF4-FFF2-40B4-BE49-F238E27FC236}">
              <a16:creationId xmlns:a16="http://schemas.microsoft.com/office/drawing/2014/main" id="{B9A99933-9692-4ADE-9736-7EFA1863374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728960" y="3512820"/>
          <a:ext cx="1470660" cy="1470660"/>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0.67474</cdr:x>
      <cdr:y>0.05381</cdr:y>
    </cdr:from>
    <cdr:to>
      <cdr:x>0.79328</cdr:x>
      <cdr:y>0.08904</cdr:y>
    </cdr:to>
    <cdr:sp macro="" textlink="">
      <cdr:nvSpPr>
        <cdr:cNvPr id="9217" name="Text Box 1" descr="Semi-Detached Properties" title="Semi-Detached Properties"/>
        <cdr:cNvSpPr txBox="1">
          <a:spLocks xmlns:a="http://schemas.openxmlformats.org/drawingml/2006/main" noChangeArrowheads="1"/>
        </cdr:cNvSpPr>
      </cdr:nvSpPr>
      <cdr:spPr bwMode="auto">
        <a:xfrm xmlns:a="http://schemas.openxmlformats.org/drawingml/2006/main">
          <a:off x="6263884" y="326006"/>
          <a:ext cx="1100453" cy="21345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sng" strike="noStrike" baseline="0">
              <a:solidFill>
                <a:srgbClr val="085A69"/>
              </a:solidFill>
              <a:latin typeface="Cambria"/>
            </a:rPr>
            <a:t>Semi-Detached</a:t>
          </a:r>
        </a:p>
      </cdr:txBody>
    </cdr:sp>
  </cdr:relSizeAnchor>
  <cdr:relSizeAnchor xmlns:cdr="http://schemas.openxmlformats.org/drawingml/2006/chartDrawing">
    <cdr:from>
      <cdr:x>0.70269</cdr:x>
      <cdr:y>0.32719</cdr:y>
    </cdr:from>
    <cdr:to>
      <cdr:x>0.83472</cdr:x>
      <cdr:y>0.3558</cdr:y>
    </cdr:to>
    <cdr:sp macro="" textlink="">
      <cdr:nvSpPr>
        <cdr:cNvPr id="9218" name="Text Box 2"/>
        <cdr:cNvSpPr txBox="1">
          <a:spLocks xmlns:a="http://schemas.openxmlformats.org/drawingml/2006/main" noChangeArrowheads="1"/>
        </cdr:cNvSpPr>
      </cdr:nvSpPr>
      <cdr:spPr bwMode="auto">
        <a:xfrm xmlns:a="http://schemas.openxmlformats.org/drawingml/2006/main">
          <a:off x="6523343" y="1982360"/>
          <a:ext cx="1225720" cy="1733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en-GB" sz="1000" b="0" i="0" u="none" strike="noStrike" baseline="0">
              <a:solidFill>
                <a:srgbClr val="000000"/>
              </a:solidFill>
              <a:latin typeface="Cambria"/>
            </a:rPr>
            <a:t>Quarter 1, 2023 = 100</a:t>
          </a:r>
        </a:p>
      </cdr:txBody>
    </cdr:sp>
  </cdr:relSizeAnchor>
  <cdr:relSizeAnchor xmlns:cdr="http://schemas.openxmlformats.org/drawingml/2006/chartDrawing">
    <cdr:from>
      <cdr:x>0.21542</cdr:x>
      <cdr:y>0.07075</cdr:y>
    </cdr:from>
    <cdr:to>
      <cdr:x>0.35088</cdr:x>
      <cdr:y>0.09937</cdr:y>
    </cdr:to>
    <cdr:sp macro="" textlink="">
      <cdr:nvSpPr>
        <cdr:cNvPr id="9219" name="Text Box 3"/>
        <cdr:cNvSpPr txBox="1">
          <a:spLocks xmlns:a="http://schemas.openxmlformats.org/drawingml/2006/main" noChangeArrowheads="1"/>
        </cdr:cNvSpPr>
      </cdr:nvSpPr>
      <cdr:spPr bwMode="auto">
        <a:xfrm xmlns:a="http://schemas.openxmlformats.org/drawingml/2006/main">
          <a:off x="1999809" y="428680"/>
          <a:ext cx="1257588" cy="1733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en-GB" sz="1000" b="0" i="0" u="none" strike="noStrike" baseline="0">
              <a:solidFill>
                <a:srgbClr val="000000"/>
              </a:solidFill>
              <a:latin typeface="Cambria"/>
            </a:rPr>
            <a:t>Quarter 3, 2007: 126.1</a:t>
          </a: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285111" cy="6058370"/>
    <xdr:graphicFrame macro="">
      <xdr:nvGraphicFramePr>
        <xdr:cNvPr id="2" name="Chart 1" descr="NI Terrace Property Price Index trend Q1 2005 – Q4 2024  &#10;The terrace House Price Index was 68.9 at Q1 2005.  Prices rose continuously to peak in Q3 2007 at 138.1 then were on a downward trend until Q1 2013, when they were at the lowest since Q1 2005. Prices increased in most quarters between then and Q3 2022.  Following no change in the last quarter of 2022 and a decrease in the first quarter of 2023, prices increased during April and September 2023, before decreasing during Q4 2023.  Prices increased since then.  The index stands at 112.9 in Q4 2024                    &#10;&#10;">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0.74873</cdr:x>
      <cdr:y>0.05881</cdr:y>
    </cdr:from>
    <cdr:to>
      <cdr:x>0.81233</cdr:x>
      <cdr:y>0.09404</cdr:y>
    </cdr:to>
    <cdr:sp macro="" textlink="">
      <cdr:nvSpPr>
        <cdr:cNvPr id="9217" name="Text Box 1"/>
        <cdr:cNvSpPr txBox="1">
          <a:spLocks xmlns:a="http://schemas.openxmlformats.org/drawingml/2006/main" noChangeArrowheads="1"/>
        </cdr:cNvSpPr>
      </cdr:nvSpPr>
      <cdr:spPr bwMode="auto">
        <a:xfrm xmlns:a="http://schemas.openxmlformats.org/drawingml/2006/main">
          <a:off x="6950753" y="356299"/>
          <a:ext cx="590423" cy="21345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sng" strike="noStrike" baseline="0">
              <a:solidFill>
                <a:srgbClr val="085A69"/>
              </a:solidFill>
              <a:latin typeface="Cambria"/>
            </a:rPr>
            <a:t>Terrace</a:t>
          </a:r>
        </a:p>
      </cdr:txBody>
    </cdr:sp>
  </cdr:relSizeAnchor>
  <cdr:relSizeAnchor xmlns:cdr="http://schemas.openxmlformats.org/drawingml/2006/chartDrawing">
    <cdr:from>
      <cdr:x>0.66881</cdr:x>
      <cdr:y>0.38087</cdr:y>
    </cdr:from>
    <cdr:to>
      <cdr:x>0.80084</cdr:x>
      <cdr:y>0.40948</cdr:y>
    </cdr:to>
    <cdr:sp macro="" textlink="">
      <cdr:nvSpPr>
        <cdr:cNvPr id="9218" name="Text Box 2"/>
        <cdr:cNvSpPr txBox="1">
          <a:spLocks xmlns:a="http://schemas.openxmlformats.org/drawingml/2006/main" noChangeArrowheads="1"/>
        </cdr:cNvSpPr>
      </cdr:nvSpPr>
      <cdr:spPr bwMode="auto">
        <a:xfrm xmlns:a="http://schemas.openxmlformats.org/drawingml/2006/main">
          <a:off x="6208795" y="2307604"/>
          <a:ext cx="1225720" cy="1733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en-GB" sz="1000" b="0" i="0" u="none" strike="noStrike" baseline="0">
              <a:solidFill>
                <a:srgbClr val="000000"/>
              </a:solidFill>
              <a:latin typeface="Cambria"/>
            </a:rPr>
            <a:t>Quarter 1, 2023 = 100</a:t>
          </a:r>
        </a:p>
      </cdr:txBody>
    </cdr:sp>
  </cdr:relSizeAnchor>
  <cdr:relSizeAnchor xmlns:cdr="http://schemas.openxmlformats.org/drawingml/2006/chartDrawing">
    <cdr:from>
      <cdr:x>0.21588</cdr:x>
      <cdr:y>0.05303</cdr:y>
    </cdr:from>
    <cdr:to>
      <cdr:x>0.35134</cdr:x>
      <cdr:y>0.08165</cdr:y>
    </cdr:to>
    <cdr:sp macro="" textlink="">
      <cdr:nvSpPr>
        <cdr:cNvPr id="9219" name="Text Box 3"/>
        <cdr:cNvSpPr txBox="1">
          <a:spLocks xmlns:a="http://schemas.openxmlformats.org/drawingml/2006/main" noChangeArrowheads="1"/>
        </cdr:cNvSpPr>
      </cdr:nvSpPr>
      <cdr:spPr bwMode="auto">
        <a:xfrm xmlns:a="http://schemas.openxmlformats.org/drawingml/2006/main">
          <a:off x="2004061" y="321307"/>
          <a:ext cx="1257588" cy="1733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en-GB" sz="1000" b="0" i="0" u="none" strike="noStrike" baseline="0">
              <a:solidFill>
                <a:srgbClr val="000000"/>
              </a:solidFill>
              <a:latin typeface="Cambria"/>
            </a:rPr>
            <a:t>Quarter 3, 2007: 138.1</a:t>
          </a: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9285111" cy="6058370"/>
    <xdr:graphicFrame macro="">
      <xdr:nvGraphicFramePr>
        <xdr:cNvPr id="2" name="Chart 1" descr="NI Apartment Price Index trend Q1 2005 – Q4 2024   &#10;The NI apartment Price Index was 80.0 at Q1 2005.  Prices rose continuously to peak in Q2 2007 at 143.0 then were on a downward trend until Q1 2013, when they were at the lowest since Q1 2005. Prices increased in most quarters between then and Q3 2022.  Following a decrease in the last quarter of 2022 and the first quarter of 2023, prices increased during April and September 2023, before decreasing during Q4 2023.  Prices increased during all quarters of 2024 with the exception of Q3 2024.  The index stands at 114.2 in Q4 2024                    &#10;&#10;">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0.7477</cdr:x>
      <cdr:y>0.06341</cdr:y>
    </cdr:from>
    <cdr:to>
      <cdr:x>0.83425</cdr:x>
      <cdr:y>0.09864</cdr:y>
    </cdr:to>
    <cdr:sp macro="" textlink="">
      <cdr:nvSpPr>
        <cdr:cNvPr id="9217" name="Text Box 1"/>
        <cdr:cNvSpPr txBox="1">
          <a:spLocks xmlns:a="http://schemas.openxmlformats.org/drawingml/2006/main" noChangeArrowheads="1"/>
        </cdr:cNvSpPr>
      </cdr:nvSpPr>
      <cdr:spPr bwMode="auto">
        <a:xfrm xmlns:a="http://schemas.openxmlformats.org/drawingml/2006/main">
          <a:off x="6941218" y="384178"/>
          <a:ext cx="803477" cy="21345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sng" strike="noStrike" baseline="0">
              <a:solidFill>
                <a:srgbClr val="085A69"/>
              </a:solidFill>
              <a:latin typeface="Cambria"/>
            </a:rPr>
            <a:t>Apartment</a:t>
          </a:r>
        </a:p>
      </cdr:txBody>
    </cdr:sp>
  </cdr:relSizeAnchor>
  <cdr:relSizeAnchor xmlns:cdr="http://schemas.openxmlformats.org/drawingml/2006/chartDrawing">
    <cdr:from>
      <cdr:x>0.6375</cdr:x>
      <cdr:y>0.46505</cdr:y>
    </cdr:from>
    <cdr:to>
      <cdr:x>0.76954</cdr:x>
      <cdr:y>0.49366</cdr:y>
    </cdr:to>
    <cdr:sp macro="" textlink="">
      <cdr:nvSpPr>
        <cdr:cNvPr id="9218" name="Text Box 2"/>
        <cdr:cNvSpPr txBox="1">
          <a:spLocks xmlns:a="http://schemas.openxmlformats.org/drawingml/2006/main" noChangeArrowheads="1"/>
        </cdr:cNvSpPr>
      </cdr:nvSpPr>
      <cdr:spPr bwMode="auto">
        <a:xfrm xmlns:a="http://schemas.openxmlformats.org/drawingml/2006/main">
          <a:off x="5919242" y="2817474"/>
          <a:ext cx="1226006" cy="17333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en-GB" sz="1000" b="0" i="0" u="none" strike="noStrike" baseline="0">
              <a:solidFill>
                <a:srgbClr val="000000"/>
              </a:solidFill>
              <a:latin typeface="Cambria"/>
            </a:rPr>
            <a:t>Quarter 1, 2023 = 100</a:t>
          </a:r>
        </a:p>
      </cdr:txBody>
    </cdr:sp>
  </cdr:relSizeAnchor>
  <cdr:relSizeAnchor xmlns:cdr="http://schemas.openxmlformats.org/drawingml/2006/chartDrawing">
    <cdr:from>
      <cdr:x>0.20304</cdr:x>
      <cdr:y>0.14993</cdr:y>
    </cdr:from>
    <cdr:to>
      <cdr:x>0.34186</cdr:x>
      <cdr:y>0.18103</cdr:y>
    </cdr:to>
    <cdr:sp macro="" textlink="">
      <cdr:nvSpPr>
        <cdr:cNvPr id="9219" name="Text Box 3"/>
        <cdr:cNvSpPr txBox="1">
          <a:spLocks xmlns:a="http://schemas.openxmlformats.org/drawingml/2006/main" noChangeArrowheads="1"/>
        </cdr:cNvSpPr>
      </cdr:nvSpPr>
      <cdr:spPr bwMode="auto">
        <a:xfrm xmlns:a="http://schemas.openxmlformats.org/drawingml/2006/main">
          <a:off x="1884918" y="908376"/>
          <a:ext cx="1288686" cy="1884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en-GB" sz="1000" b="0" i="0" u="none" strike="noStrike" baseline="0">
              <a:solidFill>
                <a:srgbClr val="000000"/>
              </a:solidFill>
              <a:latin typeface="Cambria"/>
            </a:rPr>
            <a:t>Quarter 2, 2007: </a:t>
          </a:r>
          <a:r>
            <a:rPr lang="en-GB" sz="1100" b="0" i="0" u="none" strike="noStrike" baseline="0">
              <a:solidFill>
                <a:srgbClr val="000000"/>
              </a:solidFill>
              <a:latin typeface="Cambria"/>
            </a:rPr>
            <a:t>143.0</a:t>
          </a: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11622640" cy="7587893"/>
    <xdr:graphicFrame macro="">
      <xdr:nvGraphicFramePr>
        <xdr:cNvPr id="2" name="Chart 1" descr="The NI New Dwellings House Price Index was 59.3 at Q1 2005.  Prices rose continuously to peak in Q3 2007 at 114.5 then were on a downward trend until Q3 2013, when they were at the lowest since Q1 2005. Prices increased in most quarters since then and the index stands at 114.7 in Q4 2024                    &#10;&#10;">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0.73888</cdr:x>
      <cdr:y>0.07456</cdr:y>
    </cdr:from>
    <cdr:to>
      <cdr:x>0.85508</cdr:x>
      <cdr:y>0.10979</cdr:y>
    </cdr:to>
    <cdr:sp macro="" textlink="">
      <cdr:nvSpPr>
        <cdr:cNvPr id="9217" name="Text Box 1"/>
        <cdr:cNvSpPr txBox="1">
          <a:spLocks xmlns:a="http://schemas.openxmlformats.org/drawingml/2006/main" noChangeArrowheads="1"/>
        </cdr:cNvSpPr>
      </cdr:nvSpPr>
      <cdr:spPr bwMode="auto">
        <a:xfrm xmlns:a="http://schemas.openxmlformats.org/drawingml/2006/main">
          <a:off x="6859311" y="451748"/>
          <a:ext cx="1078729" cy="21345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sng" strike="noStrike" baseline="0">
              <a:solidFill>
                <a:srgbClr val="085A69"/>
              </a:solidFill>
              <a:latin typeface="Cambria"/>
            </a:rPr>
            <a:t>New Dwellings</a:t>
          </a:r>
        </a:p>
      </cdr:txBody>
    </cdr:sp>
  </cdr:relSizeAnchor>
  <cdr:relSizeAnchor xmlns:cdr="http://schemas.openxmlformats.org/drawingml/2006/chartDrawing">
    <cdr:from>
      <cdr:x>0.70171</cdr:x>
      <cdr:y>0.37342</cdr:y>
    </cdr:from>
    <cdr:to>
      <cdr:x>0.83374</cdr:x>
      <cdr:y>0.40204</cdr:y>
    </cdr:to>
    <cdr:sp macro="" textlink="">
      <cdr:nvSpPr>
        <cdr:cNvPr id="9218" name="Text Box 2"/>
        <cdr:cNvSpPr txBox="1">
          <a:spLocks xmlns:a="http://schemas.openxmlformats.org/drawingml/2006/main" noChangeArrowheads="1"/>
        </cdr:cNvSpPr>
      </cdr:nvSpPr>
      <cdr:spPr bwMode="auto">
        <a:xfrm xmlns:a="http://schemas.openxmlformats.org/drawingml/2006/main">
          <a:off x="6515424" y="2262327"/>
          <a:ext cx="1225913" cy="17339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en-GB" sz="1000" b="0" i="0" u="none" strike="noStrike" baseline="0">
              <a:solidFill>
                <a:srgbClr val="000000"/>
              </a:solidFill>
              <a:latin typeface="Cambria"/>
            </a:rPr>
            <a:t>Quarter 1, 2023 = 100</a:t>
          </a:r>
        </a:p>
      </cdr:txBody>
    </cdr:sp>
  </cdr:relSizeAnchor>
  <cdr:relSizeAnchor xmlns:cdr="http://schemas.openxmlformats.org/drawingml/2006/chartDrawing">
    <cdr:from>
      <cdr:x>0.21398</cdr:x>
      <cdr:y>0.24083</cdr:y>
    </cdr:from>
    <cdr:to>
      <cdr:x>0.34945</cdr:x>
      <cdr:y>0.26944</cdr:y>
    </cdr:to>
    <cdr:sp macro="" textlink="">
      <cdr:nvSpPr>
        <cdr:cNvPr id="9219" name="Text Box 3"/>
        <cdr:cNvSpPr txBox="1">
          <a:spLocks xmlns:a="http://schemas.openxmlformats.org/drawingml/2006/main" noChangeArrowheads="1"/>
        </cdr:cNvSpPr>
      </cdr:nvSpPr>
      <cdr:spPr bwMode="auto">
        <a:xfrm xmlns:a="http://schemas.openxmlformats.org/drawingml/2006/main">
          <a:off x="1986459" y="1459123"/>
          <a:ext cx="1257588" cy="1733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en-GB" sz="1000" b="0" i="0" u="none" strike="noStrike" baseline="0">
              <a:solidFill>
                <a:srgbClr val="000000"/>
              </a:solidFill>
              <a:latin typeface="Cambria"/>
            </a:rPr>
            <a:t>Quarter 3, 2007: 114.5</a:t>
          </a: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9285111" cy="6058370"/>
    <xdr:graphicFrame macro="">
      <xdr:nvGraphicFramePr>
        <xdr:cNvPr id="2" name="Chart 1" descr="The NI existing resold dwellings Price Index was 66.9 at Q1 2005.  Prices rose continuously to peak in Q3 2007 at 135.5 then were on a downward trend until Q1 2013, when they were at the lowest since Q1 2005. Prices increased in most quarters between then and Q3 2022.  Following a decrease in the last quarter of 2022 and the first quarter of 2023, prices increased during April and September 2023, before decreasing during Q4 2023.  Prices increased since then.  The index stands at 112.5 in Q4 2024                    &#10;&#10;">
          <a:extLst>
            <a:ext uri="{FF2B5EF4-FFF2-40B4-BE49-F238E27FC236}">
              <a16:creationId xmlns:a16="http://schemas.microsoft.com/office/drawing/2014/main" id="{00000000-0008-0000-1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0.70944</cdr:x>
      <cdr:y>0.04389</cdr:y>
    </cdr:from>
    <cdr:to>
      <cdr:x>0.95745</cdr:x>
      <cdr:y>0.09472</cdr:y>
    </cdr:to>
    <cdr:sp macro="" textlink="">
      <cdr:nvSpPr>
        <cdr:cNvPr id="9217" name="Text Box 1"/>
        <cdr:cNvSpPr txBox="1">
          <a:spLocks xmlns:a="http://schemas.openxmlformats.org/drawingml/2006/main" noChangeArrowheads="1"/>
        </cdr:cNvSpPr>
      </cdr:nvSpPr>
      <cdr:spPr bwMode="auto">
        <a:xfrm xmlns:a="http://schemas.openxmlformats.org/drawingml/2006/main">
          <a:off x="6587229" y="265902"/>
          <a:ext cx="2302771" cy="3079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7432" rIns="0" bIns="0" anchor="t" upright="1">
          <a:noAutofit/>
        </a:bodyPr>
        <a:lstStyle xmlns:a="http://schemas.openxmlformats.org/drawingml/2006/main"/>
        <a:p xmlns:a="http://schemas.openxmlformats.org/drawingml/2006/main">
          <a:pPr algn="l" rtl="0">
            <a:defRPr sz="1000"/>
          </a:pPr>
          <a:r>
            <a:rPr lang="en-GB" sz="1400" b="1" i="0" u="sng" strike="noStrike" baseline="0">
              <a:solidFill>
                <a:srgbClr val="085A69"/>
              </a:solidFill>
              <a:latin typeface="Cambria"/>
            </a:rPr>
            <a:t>Existing Resold Dwellings</a:t>
          </a:r>
        </a:p>
      </cdr:txBody>
    </cdr:sp>
  </cdr:relSizeAnchor>
  <cdr:relSizeAnchor xmlns:cdr="http://schemas.openxmlformats.org/drawingml/2006/chartDrawing">
    <cdr:from>
      <cdr:x>0.69138</cdr:x>
      <cdr:y>0.36786</cdr:y>
    </cdr:from>
    <cdr:to>
      <cdr:x>0.82341</cdr:x>
      <cdr:y>0.39647</cdr:y>
    </cdr:to>
    <cdr:sp macro="" textlink="">
      <cdr:nvSpPr>
        <cdr:cNvPr id="9218" name="Text Box 2"/>
        <cdr:cNvSpPr txBox="1">
          <a:spLocks xmlns:a="http://schemas.openxmlformats.org/drawingml/2006/main" noChangeArrowheads="1"/>
        </cdr:cNvSpPr>
      </cdr:nvSpPr>
      <cdr:spPr bwMode="auto">
        <a:xfrm xmlns:a="http://schemas.openxmlformats.org/drawingml/2006/main">
          <a:off x="6418330" y="2228772"/>
          <a:ext cx="1225720" cy="1733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en-GB" sz="1000" b="0" i="0" u="none" strike="noStrike" baseline="0">
              <a:solidFill>
                <a:srgbClr val="000000"/>
              </a:solidFill>
              <a:latin typeface="Cambria"/>
            </a:rPr>
            <a:t>Quarter 1, 2023 = 100</a:t>
          </a:r>
        </a:p>
      </cdr:txBody>
    </cdr:sp>
  </cdr:relSizeAnchor>
  <cdr:relSizeAnchor xmlns:cdr="http://schemas.openxmlformats.org/drawingml/2006/chartDrawing">
    <cdr:from>
      <cdr:x>0.2355</cdr:x>
      <cdr:y>0.09293</cdr:y>
    </cdr:from>
    <cdr:to>
      <cdr:x>0.37097</cdr:x>
      <cdr:y>0.12155</cdr:y>
    </cdr:to>
    <cdr:sp macro="" textlink="">
      <cdr:nvSpPr>
        <cdr:cNvPr id="9219" name="Text Box 3"/>
        <cdr:cNvSpPr txBox="1">
          <a:spLocks xmlns:a="http://schemas.openxmlformats.org/drawingml/2006/main" noChangeArrowheads="1"/>
        </cdr:cNvSpPr>
      </cdr:nvSpPr>
      <cdr:spPr bwMode="auto">
        <a:xfrm xmlns:a="http://schemas.openxmlformats.org/drawingml/2006/main">
          <a:off x="2186238" y="563047"/>
          <a:ext cx="1257588" cy="1733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en-GB" sz="1000" b="0" i="0" u="none" strike="noStrike" baseline="0">
              <a:solidFill>
                <a:srgbClr val="000000"/>
              </a:solidFill>
              <a:latin typeface="Cambria"/>
            </a:rPr>
            <a:t>Quarter 3, 2007: 135.5</a:t>
          </a:r>
        </a:p>
      </cdr:txBody>
    </cdr:sp>
  </cdr:relSizeAnchor>
</c:userShapes>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475305</xdr:colOff>
      <xdr:row>32</xdr:row>
      <xdr:rowOff>142209</xdr:rowOff>
    </xdr:to>
    <xdr:pic>
      <xdr:nvPicPr>
        <xdr:cNvPr id="7" name="Picture 6" descr="Map showing the boundaries of the 11 Local Government Districts in Northern Ireland introduced at 1 April 2015.&#10;This map is covered by the Open Government Licence" title="NI Local Government District Boundary Map">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61905" cy="53238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285111" cy="6058370"/>
    <xdr:graphicFrame macro="">
      <xdr:nvGraphicFramePr>
        <xdr:cNvPr id="2" name="Chart 1" descr="NI House Price Index trend Q1 2005 – Q4 2024    &#10;The NI House Price Index was 65.2 at Q1 2005.  Prices rose continuously to peak in Q3 2007 at 130.9 then were on a downward trend until Q1 2013, when they were at the lowest since Q1 2005. Prices have increased in most quarters since then with the exception of Q4 2022, Q1 2023 and Q4 2023.  The current quarter saw prices increase.  The index stands at 112.8 in Q4 2024                    &#10;&#10;">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285111" cy="6058370"/>
    <xdr:graphicFrame macro="">
      <xdr:nvGraphicFramePr>
        <xdr:cNvPr id="2" name="Chart 1" descr="Antrim and Newtownabbey Price Index Trend January - March 2005 to October - December 2024&#10;&#10;The price index in Antrim and Newtownabbey rose from 64.8 at January to March 2005 to reach a peak of 129.2 in July - September 2007.  Following the peak the index was on a downward trajectory to January - March 2013, the index fell to 57.6.  Since January - March 2013 the index increased in most quarters and now sits at 112.2 in Q4 2024.                    &#10;&#10;">
          <a:extLst>
            <a:ext uri="{FF2B5EF4-FFF2-40B4-BE49-F238E27FC236}">
              <a16:creationId xmlns:a16="http://schemas.microsoft.com/office/drawing/2014/main" id="{00000000-0008-0000-1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0.6208</cdr:x>
      <cdr:y>0.07578</cdr:y>
    </cdr:from>
    <cdr:to>
      <cdr:x>0.90645</cdr:x>
      <cdr:y>0.12076</cdr:y>
    </cdr:to>
    <cdr:sp macro="" textlink="">
      <cdr:nvSpPr>
        <cdr:cNvPr id="21505" name="Text Box 1"/>
        <cdr:cNvSpPr txBox="1">
          <a:spLocks xmlns:a="http://schemas.openxmlformats.org/drawingml/2006/main" noChangeArrowheads="1"/>
        </cdr:cNvSpPr>
      </cdr:nvSpPr>
      <cdr:spPr bwMode="auto">
        <a:xfrm xmlns:a="http://schemas.openxmlformats.org/drawingml/2006/main">
          <a:off x="5771205" y="459789"/>
          <a:ext cx="2655535" cy="27289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32004" rIns="0" bIns="0" anchor="t" upright="1">
          <a:spAutoFit/>
        </a:bodyPr>
        <a:lstStyle xmlns:a="http://schemas.openxmlformats.org/drawingml/2006/main"/>
        <a:p xmlns:a="http://schemas.openxmlformats.org/drawingml/2006/main">
          <a:pPr algn="l" rtl="0">
            <a:defRPr sz="1000"/>
          </a:pPr>
          <a:r>
            <a:rPr lang="en-GB" sz="1600" b="1" i="0" u="none" strike="noStrike" baseline="0">
              <a:solidFill>
                <a:srgbClr val="085A69"/>
              </a:solidFill>
              <a:latin typeface="Cambria"/>
            </a:rPr>
            <a:t>Antrim and Newtownabbey </a:t>
          </a:r>
        </a:p>
      </cdr:txBody>
    </cdr:sp>
  </cdr:relSizeAnchor>
</c:userShapes>
</file>

<file path=xl/drawings/drawing22.xml><?xml version="1.0" encoding="utf-8"?>
<xdr:wsDr xmlns:xdr="http://schemas.openxmlformats.org/drawingml/2006/spreadsheetDrawing" xmlns:a="http://schemas.openxmlformats.org/drawingml/2006/main">
  <xdr:absoluteAnchor>
    <xdr:pos x="0" y="0"/>
    <xdr:ext cx="11622640" cy="7587893"/>
    <xdr:graphicFrame macro="">
      <xdr:nvGraphicFramePr>
        <xdr:cNvPr id="2" name="Chart 1" descr="Ards and North Down Price Index Trend January - March 2005 to October - December 2024&#10;&#10;The price index in Ards and North Down rose from 68.0 at January to March 2005 to reach a peak of 140.5 in October - December 2007.  Following the peak the index was on a downward trajectory to January - March 2013, the index fell to 62.2.  Since January - March 2013 the index increased in most quarters and now sits at 115.2 in Q4 2024.                    &#10;&#10;">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c:userShapes xmlns:c="http://schemas.openxmlformats.org/drawingml/2006/chart">
  <cdr:relSizeAnchor xmlns:cdr="http://schemas.openxmlformats.org/drawingml/2006/chartDrawing">
    <cdr:from>
      <cdr:x>0.71763</cdr:x>
      <cdr:y>0.07966</cdr:y>
    </cdr:from>
    <cdr:to>
      <cdr:x>0.93943</cdr:x>
      <cdr:y>0.12464</cdr:y>
    </cdr:to>
    <cdr:sp macro="" textlink="">
      <cdr:nvSpPr>
        <cdr:cNvPr id="21505" name="Text Box 1"/>
        <cdr:cNvSpPr txBox="1">
          <a:spLocks xmlns:a="http://schemas.openxmlformats.org/drawingml/2006/main" noChangeArrowheads="1"/>
        </cdr:cNvSpPr>
      </cdr:nvSpPr>
      <cdr:spPr bwMode="auto">
        <a:xfrm xmlns:a="http://schemas.openxmlformats.org/drawingml/2006/main">
          <a:off x="6671351" y="483360"/>
          <a:ext cx="2061975" cy="27289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32004" rIns="0" bIns="0" anchor="t" upright="1">
          <a:spAutoFit/>
        </a:bodyPr>
        <a:lstStyle xmlns:a="http://schemas.openxmlformats.org/drawingml/2006/main"/>
        <a:p xmlns:a="http://schemas.openxmlformats.org/drawingml/2006/main">
          <a:pPr algn="l" rtl="0">
            <a:defRPr sz="1000"/>
          </a:pPr>
          <a:r>
            <a:rPr lang="en-GB" sz="1600" b="1" i="0" u="none" strike="noStrike" baseline="0">
              <a:solidFill>
                <a:srgbClr val="085A69"/>
              </a:solidFill>
              <a:latin typeface="Cambria"/>
            </a:rPr>
            <a:t>Ards and North Down</a:t>
          </a:r>
        </a:p>
      </cdr:txBody>
    </cdr:sp>
  </cdr:relSizeAnchor>
</c:userShapes>
</file>

<file path=xl/drawings/drawing24.xml><?xml version="1.0" encoding="utf-8"?>
<xdr:wsDr xmlns:xdr="http://schemas.openxmlformats.org/drawingml/2006/spreadsheetDrawing" xmlns:a="http://schemas.openxmlformats.org/drawingml/2006/main">
  <xdr:absoluteAnchor>
    <xdr:pos x="0" y="0"/>
    <xdr:ext cx="11622640" cy="7587893"/>
    <xdr:graphicFrame macro="">
      <xdr:nvGraphicFramePr>
        <xdr:cNvPr id="2" name="Chart 1" descr="Armagh City, Banbridge and Craigavon Price Index Trend January - March 2005 to October - December 2024&#10;&#10;The price index in Armagh City, Banbridge and Craigavon rose from 65.2 at January to March 2005 to reach a peak of 137.1 in July - September 2007.  Following the peak the index was on a downward trajectory to October - December 2012, the index fell to 54.7.  Since January - March 2013 the index increased in most quarters and now sits at 110.1 in Q4 2024.                    &#10;&#10;">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c:userShapes xmlns:c="http://schemas.openxmlformats.org/drawingml/2006/chart">
  <cdr:relSizeAnchor xmlns:cdr="http://schemas.openxmlformats.org/drawingml/2006/chartDrawing">
    <cdr:from>
      <cdr:x>0.56462</cdr:x>
      <cdr:y>0.07578</cdr:y>
    </cdr:from>
    <cdr:to>
      <cdr:x>0.96391</cdr:x>
      <cdr:y>0.12076</cdr:y>
    </cdr:to>
    <cdr:sp macro="" textlink="">
      <cdr:nvSpPr>
        <cdr:cNvPr id="21505" name="Text Box 1"/>
        <cdr:cNvSpPr txBox="1">
          <a:spLocks xmlns:a="http://schemas.openxmlformats.org/drawingml/2006/main" noChangeArrowheads="1"/>
        </cdr:cNvSpPr>
      </cdr:nvSpPr>
      <cdr:spPr bwMode="auto">
        <a:xfrm xmlns:a="http://schemas.openxmlformats.org/drawingml/2006/main">
          <a:off x="5248894" y="459817"/>
          <a:ext cx="3712042" cy="27289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32004" rIns="0" bIns="0" anchor="t" upright="1">
          <a:spAutoFit/>
        </a:bodyPr>
        <a:lstStyle xmlns:a="http://schemas.openxmlformats.org/drawingml/2006/main"/>
        <a:p xmlns:a="http://schemas.openxmlformats.org/drawingml/2006/main">
          <a:pPr algn="l" rtl="0">
            <a:defRPr sz="1000"/>
          </a:pPr>
          <a:r>
            <a:rPr lang="en-GB" sz="1600" b="1" i="0" u="none" strike="noStrike" baseline="0">
              <a:solidFill>
                <a:srgbClr val="085A69"/>
              </a:solidFill>
              <a:latin typeface="Cambria"/>
            </a:rPr>
            <a:t>Armagh City, Banbridge and Craigavon </a:t>
          </a:r>
        </a:p>
      </cdr:txBody>
    </cdr:sp>
  </cdr:relSizeAnchor>
</c:userShapes>
</file>

<file path=xl/drawings/drawing26.xml><?xml version="1.0" encoding="utf-8"?>
<xdr:wsDr xmlns:xdr="http://schemas.openxmlformats.org/drawingml/2006/spreadsheetDrawing" xmlns:a="http://schemas.openxmlformats.org/drawingml/2006/main">
  <xdr:absoluteAnchor>
    <xdr:pos x="0" y="0"/>
    <xdr:ext cx="9285111" cy="6058370"/>
    <xdr:graphicFrame macro="">
      <xdr:nvGraphicFramePr>
        <xdr:cNvPr id="2" name="Chart 1" descr="Belfast House Price Index Trend January - March 2005 to October - December 2024&#10;&#10;The price index in Belfast rose from 66.6 at January to March 2005 to reach a peak of 134.8 in July - September 2007.  Following the peak the index was on a downward trajectory to January - March 2013, the index fell to 55.5.  Since January - March 2013 the index increased in most quarters and now sits at 113.1 in Q4 2024.                    &#10;&#10;">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c:userShapes xmlns:c="http://schemas.openxmlformats.org/drawingml/2006/chart">
  <cdr:relSizeAnchor xmlns:cdr="http://schemas.openxmlformats.org/drawingml/2006/chartDrawing">
    <cdr:from>
      <cdr:x>0.74273</cdr:x>
      <cdr:y>0.07578</cdr:y>
    </cdr:from>
    <cdr:to>
      <cdr:x>0.94556</cdr:x>
      <cdr:y>0.12076</cdr:y>
    </cdr:to>
    <cdr:sp macro="" textlink="">
      <cdr:nvSpPr>
        <cdr:cNvPr id="21505" name="Text Box 1"/>
        <cdr:cNvSpPr txBox="1">
          <a:spLocks xmlns:a="http://schemas.openxmlformats.org/drawingml/2006/main" noChangeArrowheads="1"/>
        </cdr:cNvSpPr>
      </cdr:nvSpPr>
      <cdr:spPr bwMode="auto">
        <a:xfrm xmlns:a="http://schemas.openxmlformats.org/drawingml/2006/main">
          <a:off x="6904704" y="459782"/>
          <a:ext cx="1885581" cy="27289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32004" rIns="0" bIns="0" anchor="t" upright="1">
          <a:spAutoFit/>
        </a:bodyPr>
        <a:lstStyle xmlns:a="http://schemas.openxmlformats.org/drawingml/2006/main"/>
        <a:p xmlns:a="http://schemas.openxmlformats.org/drawingml/2006/main">
          <a:pPr algn="l" rtl="0">
            <a:defRPr sz="1000"/>
          </a:pPr>
          <a:r>
            <a:rPr lang="en-GB" sz="1600" b="1" i="0" u="none" strike="noStrike" baseline="0">
              <a:solidFill>
                <a:srgbClr val="085A69"/>
              </a:solidFill>
              <a:latin typeface="Cambria"/>
            </a:rPr>
            <a:t>Belfast City Council</a:t>
          </a:r>
        </a:p>
      </cdr:txBody>
    </cdr:sp>
  </cdr:relSizeAnchor>
</c:userShapes>
</file>

<file path=xl/drawings/drawing28.xml><?xml version="1.0" encoding="utf-8"?>
<xdr:wsDr xmlns:xdr="http://schemas.openxmlformats.org/drawingml/2006/spreadsheetDrawing" xmlns:a="http://schemas.openxmlformats.org/drawingml/2006/main">
  <xdr:absoluteAnchor>
    <xdr:pos x="0" y="0"/>
    <xdr:ext cx="9285111" cy="6058370"/>
    <xdr:graphicFrame macro="">
      <xdr:nvGraphicFramePr>
        <xdr:cNvPr id="2" name="Chart 1" descr="Causeway Coast and Glens House Price Index Trend January - March 2005 to October - December 2024&#10;&#10;The price index in Causeway Coast and Glens rose from 61.8 at January to March 2005 to reach a peak of 122.9 in July - September 2007.  Following the peak the index was on a downward trajectory to January - March 2013, the index fell to 51.0.  Since January - March 2013 the index increased in most quarters until Q4 2023.  Prices saw a steep decrease in Q1 2024 but increased since then.  The index now sits at 110.6 in Q4 2024.                    &#10;">
          <a:extLst>
            <a:ext uri="{FF2B5EF4-FFF2-40B4-BE49-F238E27FC236}">
              <a16:creationId xmlns:a16="http://schemas.microsoft.com/office/drawing/2014/main" id="{00000000-0008-0000-1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c:userShapes xmlns:c="http://schemas.openxmlformats.org/drawingml/2006/chart">
  <cdr:relSizeAnchor xmlns:cdr="http://schemas.openxmlformats.org/drawingml/2006/chartDrawing">
    <cdr:from>
      <cdr:x>0.68151</cdr:x>
      <cdr:y>0.07578</cdr:y>
    </cdr:from>
    <cdr:to>
      <cdr:x>0.94949</cdr:x>
      <cdr:y>0.12076</cdr:y>
    </cdr:to>
    <cdr:sp macro="" textlink="">
      <cdr:nvSpPr>
        <cdr:cNvPr id="21505" name="Text Box 1"/>
        <cdr:cNvSpPr txBox="1">
          <a:spLocks xmlns:a="http://schemas.openxmlformats.org/drawingml/2006/main" noChangeArrowheads="1"/>
        </cdr:cNvSpPr>
      </cdr:nvSpPr>
      <cdr:spPr bwMode="auto">
        <a:xfrm xmlns:a="http://schemas.openxmlformats.org/drawingml/2006/main">
          <a:off x="6335575" y="459817"/>
          <a:ext cx="2491259" cy="27289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32004" rIns="0" bIns="0" anchor="t" upright="1">
          <a:spAutoFit/>
        </a:bodyPr>
        <a:lstStyle xmlns:a="http://schemas.openxmlformats.org/drawingml/2006/main"/>
        <a:p xmlns:a="http://schemas.openxmlformats.org/drawingml/2006/main">
          <a:pPr algn="l" rtl="0">
            <a:defRPr sz="1000"/>
          </a:pPr>
          <a:r>
            <a:rPr lang="en-GB" sz="1600" b="1" i="0" u="none" strike="noStrike" baseline="0">
              <a:solidFill>
                <a:srgbClr val="085A69"/>
              </a:solidFill>
              <a:latin typeface="Cambria"/>
            </a:rPr>
            <a:t>Causeway Coast and Glens</a:t>
          </a:r>
        </a:p>
      </cdr:txBody>
    </cdr:sp>
  </cdr:relSizeAnchor>
</c:userShapes>
</file>

<file path=xl/drawings/drawing3.xml><?xml version="1.0" encoding="utf-8"?>
<c:userShapes xmlns:c="http://schemas.openxmlformats.org/drawingml/2006/chart">
  <cdr:relSizeAnchor xmlns:cdr="http://schemas.openxmlformats.org/drawingml/2006/chartDrawing">
    <cdr:from>
      <cdr:x>0.88818</cdr:x>
      <cdr:y>0.7051</cdr:y>
    </cdr:from>
    <cdr:to>
      <cdr:x>0.97462</cdr:x>
      <cdr:y>0.72816</cdr:y>
    </cdr:to>
    <cdr:sp macro="" textlink="">
      <cdr:nvSpPr>
        <cdr:cNvPr id="2" name="TextBox 1"/>
        <cdr:cNvSpPr txBox="1"/>
      </cdr:nvSpPr>
      <cdr:spPr>
        <a:xfrm xmlns:a="http://schemas.openxmlformats.org/drawingml/2006/main">
          <a:off x="8269767" y="4289942"/>
          <a:ext cx="804826" cy="1402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0.69373</cdr:x>
      <cdr:y>0.3634</cdr:y>
    </cdr:from>
    <cdr:to>
      <cdr:x>0.88426</cdr:x>
      <cdr:y>0.41078</cdr:y>
    </cdr:to>
    <cdr:sp macro="" textlink="">
      <cdr:nvSpPr>
        <cdr:cNvPr id="3" name="TextBox 2" descr="Quarter 1 2015 = 100 is the reference year for the index" title="Quarter 1 2015 = 100"/>
        <cdr:cNvSpPr txBox="1"/>
      </cdr:nvSpPr>
      <cdr:spPr>
        <a:xfrm xmlns:a="http://schemas.openxmlformats.org/drawingml/2006/main">
          <a:off x="6440174" y="2201759"/>
          <a:ext cx="1768765" cy="2870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000">
              <a:latin typeface="+mj-lt"/>
            </a:rPr>
            <a:t>Quarter 1, 2023 = 100</a:t>
          </a:r>
        </a:p>
      </cdr:txBody>
    </cdr:sp>
  </cdr:relSizeAnchor>
</c:userShapes>
</file>

<file path=xl/drawings/drawing30.xml><?xml version="1.0" encoding="utf-8"?>
<xdr:wsDr xmlns:xdr="http://schemas.openxmlformats.org/drawingml/2006/spreadsheetDrawing" xmlns:a="http://schemas.openxmlformats.org/drawingml/2006/main">
  <xdr:absoluteAnchor>
    <xdr:pos x="0" y="0"/>
    <xdr:ext cx="9285111" cy="6058370"/>
    <xdr:graphicFrame macro="">
      <xdr:nvGraphicFramePr>
        <xdr:cNvPr id="2" name="Chart 1" descr="Derry City and Strabane House Price Index Trend January - March 2005 to October - December 2024&#10;&#10;The price index in Derry City and Strabane rose from 64.3 at January to March 2005 to reach a peak of 122.3 in July - September 2007.  Following the peak the index was on a downward trajectory to January - March 2013, the index fell to 56.1.  Since January - March 2013 the index increased in most quarters and now sits at 118.7 in Q4 2024.                    &#10;&#10;">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c:userShapes xmlns:c="http://schemas.openxmlformats.org/drawingml/2006/chart">
  <cdr:relSizeAnchor xmlns:cdr="http://schemas.openxmlformats.org/drawingml/2006/chartDrawing">
    <cdr:from>
      <cdr:x>0.71278</cdr:x>
      <cdr:y>0.07708</cdr:y>
    </cdr:from>
    <cdr:to>
      <cdr:x>0.96352</cdr:x>
      <cdr:y>0.12206</cdr:y>
    </cdr:to>
    <cdr:sp macro="" textlink="">
      <cdr:nvSpPr>
        <cdr:cNvPr id="21505" name="Text Box 1"/>
        <cdr:cNvSpPr txBox="1">
          <a:spLocks xmlns:a="http://schemas.openxmlformats.org/drawingml/2006/main" noChangeArrowheads="1"/>
        </cdr:cNvSpPr>
      </cdr:nvSpPr>
      <cdr:spPr bwMode="auto">
        <a:xfrm xmlns:a="http://schemas.openxmlformats.org/drawingml/2006/main">
          <a:off x="6626255" y="467677"/>
          <a:ext cx="2331023" cy="27289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32004" rIns="0" bIns="0" anchor="t" upright="1">
          <a:spAutoFit/>
        </a:bodyPr>
        <a:lstStyle xmlns:a="http://schemas.openxmlformats.org/drawingml/2006/main"/>
        <a:p xmlns:a="http://schemas.openxmlformats.org/drawingml/2006/main">
          <a:pPr algn="l" rtl="0">
            <a:defRPr sz="1000"/>
          </a:pPr>
          <a:r>
            <a:rPr lang="en-GB" sz="1600" b="1" i="0" u="none" strike="noStrike" baseline="0">
              <a:solidFill>
                <a:srgbClr val="085A69"/>
              </a:solidFill>
              <a:latin typeface="Cambria"/>
            </a:rPr>
            <a:t>Derry City and Strabane </a:t>
          </a:r>
        </a:p>
      </cdr:txBody>
    </cdr:sp>
  </cdr:relSizeAnchor>
</c:userShapes>
</file>

<file path=xl/drawings/drawing32.xml><?xml version="1.0" encoding="utf-8"?>
<xdr:wsDr xmlns:xdr="http://schemas.openxmlformats.org/drawingml/2006/spreadsheetDrawing" xmlns:a="http://schemas.openxmlformats.org/drawingml/2006/main">
  <xdr:absoluteAnchor>
    <xdr:pos x="0" y="0"/>
    <xdr:ext cx="9285111" cy="6058370"/>
    <xdr:graphicFrame macro="">
      <xdr:nvGraphicFramePr>
        <xdr:cNvPr id="2" name="Chart 1" descr="Fermanagh and Omagh House Price Index Trend January - March 2005 to October - December 2024&#10;&#10;The price index in Fermanagh and Omagh rose from 66.3 at January to March 2005 to reach a peak of 122.8 in October - December 2007.  Following the peak the index was on a downward trajectory to October - December 2012, the index fell to 56.4.  Since January - March 2013 the index increased in most quarters and now sits at 113.7 in Q4 2024.                    &#10;&#10;">
          <a:extLst>
            <a:ext uri="{FF2B5EF4-FFF2-40B4-BE49-F238E27FC236}">
              <a16:creationId xmlns:a16="http://schemas.microsoft.com/office/drawing/2014/main" id="{00000000-0008-0000-1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3.xml><?xml version="1.0" encoding="utf-8"?>
<c:userShapes xmlns:c="http://schemas.openxmlformats.org/drawingml/2006/chart">
  <cdr:relSizeAnchor xmlns:cdr="http://schemas.openxmlformats.org/drawingml/2006/chartDrawing">
    <cdr:from>
      <cdr:x>0.72376</cdr:x>
      <cdr:y>0.07708</cdr:y>
    </cdr:from>
    <cdr:to>
      <cdr:x>0.96639</cdr:x>
      <cdr:y>0.12206</cdr:y>
    </cdr:to>
    <cdr:sp macro="" textlink="">
      <cdr:nvSpPr>
        <cdr:cNvPr id="21505" name="Text Box 1"/>
        <cdr:cNvSpPr txBox="1">
          <a:spLocks xmlns:a="http://schemas.openxmlformats.org/drawingml/2006/main" noChangeArrowheads="1"/>
        </cdr:cNvSpPr>
      </cdr:nvSpPr>
      <cdr:spPr bwMode="auto">
        <a:xfrm xmlns:a="http://schemas.openxmlformats.org/drawingml/2006/main">
          <a:off x="6735335" y="469205"/>
          <a:ext cx="2257923" cy="2738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32004" rIns="0" bIns="0" anchor="t" upright="1">
          <a:spAutoFit/>
        </a:bodyPr>
        <a:lstStyle xmlns:a="http://schemas.openxmlformats.org/drawingml/2006/main"/>
        <a:p xmlns:a="http://schemas.openxmlformats.org/drawingml/2006/main">
          <a:pPr algn="l" rtl="0">
            <a:defRPr sz="1000"/>
          </a:pPr>
          <a:r>
            <a:rPr lang="en-GB" sz="1600" b="1" i="0" u="none" strike="noStrike" baseline="0">
              <a:solidFill>
                <a:srgbClr val="085A69"/>
              </a:solidFill>
              <a:latin typeface="Cambria"/>
            </a:rPr>
            <a:t>Fermanagh and Omagh</a:t>
          </a:r>
        </a:p>
      </cdr:txBody>
    </cdr:sp>
  </cdr:relSizeAnchor>
</c:userShapes>
</file>

<file path=xl/drawings/drawing34.xml><?xml version="1.0" encoding="utf-8"?>
<xdr:wsDr xmlns:xdr="http://schemas.openxmlformats.org/drawingml/2006/spreadsheetDrawing" xmlns:a="http://schemas.openxmlformats.org/drawingml/2006/main">
  <xdr:absoluteAnchor>
    <xdr:pos x="0" y="0"/>
    <xdr:ext cx="9285111" cy="6058370"/>
    <xdr:graphicFrame macro="">
      <xdr:nvGraphicFramePr>
        <xdr:cNvPr id="2" name="Chart 1" descr="Lisburn and Castlereagh House Price Index Trend January - March 2005 to October - December 2024&#10;&#10;The price index in Lisburn and Castlereagh rose from 63.5 at January to March 2005 to reach a peak of 133.4 in July - September 2007.  Following the peak the index was on a downward trajectory to January - March 2013, the index fell to 59.5.  Since January - March 2013 the index increased in most quarters and now sits at 112.5 in Q4 2024.                    &#10;&#10;">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5.xml><?xml version="1.0" encoding="utf-8"?>
<c:userShapes xmlns:c="http://schemas.openxmlformats.org/drawingml/2006/chart">
  <cdr:relSizeAnchor xmlns:cdr="http://schemas.openxmlformats.org/drawingml/2006/chartDrawing">
    <cdr:from>
      <cdr:x>0.71108</cdr:x>
      <cdr:y>0.08096</cdr:y>
    </cdr:from>
    <cdr:to>
      <cdr:x>0.96546</cdr:x>
      <cdr:y>0.12594</cdr:y>
    </cdr:to>
    <cdr:sp macro="" textlink="">
      <cdr:nvSpPr>
        <cdr:cNvPr id="21505" name="Text Box 1"/>
        <cdr:cNvSpPr txBox="1">
          <a:spLocks xmlns:a="http://schemas.openxmlformats.org/drawingml/2006/main" noChangeArrowheads="1"/>
        </cdr:cNvSpPr>
      </cdr:nvSpPr>
      <cdr:spPr bwMode="auto">
        <a:xfrm xmlns:a="http://schemas.openxmlformats.org/drawingml/2006/main">
          <a:off x="6610499" y="491244"/>
          <a:ext cx="2364815" cy="27289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32004" rIns="0" bIns="0" anchor="t" upright="1">
          <a:spAutoFit/>
        </a:bodyPr>
        <a:lstStyle xmlns:a="http://schemas.openxmlformats.org/drawingml/2006/main"/>
        <a:p xmlns:a="http://schemas.openxmlformats.org/drawingml/2006/main">
          <a:pPr algn="l" rtl="0">
            <a:defRPr sz="1000"/>
          </a:pPr>
          <a:r>
            <a:rPr lang="en-GB" sz="1600" b="1" i="0" u="none" strike="noStrike" baseline="0">
              <a:solidFill>
                <a:srgbClr val="085A69"/>
              </a:solidFill>
              <a:latin typeface="Cambria"/>
            </a:rPr>
            <a:t>Lisburn and Castlereagh</a:t>
          </a:r>
        </a:p>
      </cdr:txBody>
    </cdr:sp>
  </cdr:relSizeAnchor>
</c:userShapes>
</file>

<file path=xl/drawings/drawing36.xml><?xml version="1.0" encoding="utf-8"?>
<xdr:wsDr xmlns:xdr="http://schemas.openxmlformats.org/drawingml/2006/spreadsheetDrawing" xmlns:a="http://schemas.openxmlformats.org/drawingml/2006/main">
  <xdr:absoluteAnchor>
    <xdr:pos x="0" y="0"/>
    <xdr:ext cx="9285111" cy="6058370"/>
    <xdr:graphicFrame macro="">
      <xdr:nvGraphicFramePr>
        <xdr:cNvPr id="2" name="Chart 1" descr="Mid and East Antrim House Price Index Trend January - March 2005 to October - December 2024&#10;&#10;The price index in Mid and East Antrim rose from 66.1 at January to March 2005 to reach a peak of 130.7 in July - September 2007.  Following the peak the index was on a downward trajectory to January - March 2013, the index fell to 60.6.  Since January - March 2013 the index increased in most quarters and now sits at 109.8 in Q4 2024.                    &#10;&#10;">
          <a:extLst>
            <a:ext uri="{FF2B5EF4-FFF2-40B4-BE49-F238E27FC236}">
              <a16:creationId xmlns:a16="http://schemas.microsoft.com/office/drawing/2014/main"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7.xml><?xml version="1.0" encoding="utf-8"?>
<c:userShapes xmlns:c="http://schemas.openxmlformats.org/drawingml/2006/chart">
  <cdr:relSizeAnchor xmlns:cdr="http://schemas.openxmlformats.org/drawingml/2006/chartDrawing">
    <cdr:from>
      <cdr:x>0.72122</cdr:x>
      <cdr:y>0.07967</cdr:y>
    </cdr:from>
    <cdr:to>
      <cdr:x>0.93606</cdr:x>
      <cdr:y>0.12465</cdr:y>
    </cdr:to>
    <cdr:sp macro="" textlink="">
      <cdr:nvSpPr>
        <cdr:cNvPr id="21505" name="Text Box 1"/>
        <cdr:cNvSpPr txBox="1">
          <a:spLocks xmlns:a="http://schemas.openxmlformats.org/drawingml/2006/main" noChangeArrowheads="1"/>
        </cdr:cNvSpPr>
      </cdr:nvSpPr>
      <cdr:spPr bwMode="auto">
        <a:xfrm xmlns:a="http://schemas.openxmlformats.org/drawingml/2006/main">
          <a:off x="6704767" y="483388"/>
          <a:ext cx="1997213" cy="27289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32004" rIns="0" bIns="0" anchor="t" upright="1">
          <a:spAutoFit/>
        </a:bodyPr>
        <a:lstStyle xmlns:a="http://schemas.openxmlformats.org/drawingml/2006/main"/>
        <a:p xmlns:a="http://schemas.openxmlformats.org/drawingml/2006/main">
          <a:pPr algn="l" rtl="0">
            <a:defRPr sz="1000"/>
          </a:pPr>
          <a:r>
            <a:rPr lang="en-GB" sz="1600" b="1" i="0" u="none" strike="noStrike" baseline="0">
              <a:solidFill>
                <a:srgbClr val="085A69"/>
              </a:solidFill>
              <a:latin typeface="Cambria"/>
            </a:rPr>
            <a:t>Mid and East Antrim</a:t>
          </a:r>
        </a:p>
      </cdr:txBody>
    </cdr:sp>
  </cdr:relSizeAnchor>
</c:userShapes>
</file>

<file path=xl/drawings/drawing38.xml><?xml version="1.0" encoding="utf-8"?>
<xdr:wsDr xmlns:xdr="http://schemas.openxmlformats.org/drawingml/2006/spreadsheetDrawing" xmlns:a="http://schemas.openxmlformats.org/drawingml/2006/main">
  <xdr:absoluteAnchor>
    <xdr:pos x="0" y="0"/>
    <xdr:ext cx="11622640" cy="7587893"/>
    <xdr:graphicFrame macro="">
      <xdr:nvGraphicFramePr>
        <xdr:cNvPr id="2" name="Chart 1" descr="Mid Ulster House Price Index Trend January - March 2005 to October - December 2024&#10;&#10;The price index in Mid Ulster rose from 70.4 at January to March 2005 to reach a peak of 137.2 in April - June 2007.  Following the peak the index was on a downward trajectory to October - December 2012, the index fell to 55.7.  Since January - March 2013 the index increased in most quarters and now sits at 113.0 in Q4 2024.                    &#10;&#10;">
          <a:extLst>
            <a:ext uri="{FF2B5EF4-FFF2-40B4-BE49-F238E27FC236}">
              <a16:creationId xmlns:a16="http://schemas.microsoft.com/office/drawing/2014/main" id="{00000000-0008-0000-2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9.xml><?xml version="1.0" encoding="utf-8"?>
<c:userShapes xmlns:c="http://schemas.openxmlformats.org/drawingml/2006/chart">
  <cdr:relSizeAnchor xmlns:cdr="http://schemas.openxmlformats.org/drawingml/2006/chartDrawing">
    <cdr:from>
      <cdr:x>0.85558</cdr:x>
      <cdr:y>0.07449</cdr:y>
    </cdr:from>
    <cdr:to>
      <cdr:x>0.9689</cdr:x>
      <cdr:y>0.11946</cdr:y>
    </cdr:to>
    <cdr:sp macro="" textlink="">
      <cdr:nvSpPr>
        <cdr:cNvPr id="21505" name="Text Box 1"/>
        <cdr:cNvSpPr txBox="1">
          <a:spLocks xmlns:a="http://schemas.openxmlformats.org/drawingml/2006/main" noChangeArrowheads="1"/>
        </cdr:cNvSpPr>
      </cdr:nvSpPr>
      <cdr:spPr bwMode="auto">
        <a:xfrm xmlns:a="http://schemas.openxmlformats.org/drawingml/2006/main">
          <a:off x="7953793" y="451937"/>
          <a:ext cx="1053494" cy="27289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32004" rIns="0" bIns="0" anchor="t" upright="1">
          <a:spAutoFit/>
        </a:bodyPr>
        <a:lstStyle xmlns:a="http://schemas.openxmlformats.org/drawingml/2006/main"/>
        <a:p xmlns:a="http://schemas.openxmlformats.org/drawingml/2006/main">
          <a:pPr algn="l" rtl="0">
            <a:defRPr sz="1000"/>
          </a:pPr>
          <a:r>
            <a:rPr lang="en-GB" sz="1600" b="1" i="0" u="none" strike="noStrike" baseline="0">
              <a:solidFill>
                <a:srgbClr val="085A69"/>
              </a:solidFill>
              <a:latin typeface="Cambria"/>
            </a:rPr>
            <a:t>Mid Ulster </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203635" cy="5605670"/>
    <xdr:graphicFrame macro="">
      <xdr:nvGraphicFramePr>
        <xdr:cNvPr id="2" name="Chart 1" descr="Quarterly Change in House Prices&#10;&#10;Quarterly change in house prices across Northern Ireland between January - March 2005 and April - June 2024">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0.xml><?xml version="1.0" encoding="utf-8"?>
<xdr:wsDr xmlns:xdr="http://schemas.openxmlformats.org/drawingml/2006/spreadsheetDrawing" xmlns:a="http://schemas.openxmlformats.org/drawingml/2006/main">
  <xdr:absoluteAnchor>
    <xdr:pos x="0" y="0"/>
    <xdr:ext cx="11622640" cy="7587893"/>
    <xdr:graphicFrame macro="">
      <xdr:nvGraphicFramePr>
        <xdr:cNvPr id="2" name="Chart 1" descr="Newry, Mourne and Down House Price Index Trend January - March 2005 to October - December 2024&#10;&#10;The price index in Newry, Mourne and Down rose from 62.4 at January to March 2005 to reach a peak of 132.1 in July - September 2007.  Following the peak the index was on a downward trajectory to January - March 2013, the index fell to 54.6.  Since January - March 2013 the index increased in most quarters and now sits at 112.7 in Q4 2024.                    &#10;&#10;">
          <a:extLst>
            <a:ext uri="{FF2B5EF4-FFF2-40B4-BE49-F238E27FC236}">
              <a16:creationId xmlns:a16="http://schemas.microsoft.com/office/drawing/2014/main" id="{00000000-0008-0000-2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1.xml><?xml version="1.0" encoding="utf-8"?>
<c:userShapes xmlns:c="http://schemas.openxmlformats.org/drawingml/2006/chart">
  <cdr:relSizeAnchor xmlns:cdr="http://schemas.openxmlformats.org/drawingml/2006/chartDrawing">
    <cdr:from>
      <cdr:x>0.70918</cdr:x>
      <cdr:y>0.07837</cdr:y>
    </cdr:from>
    <cdr:to>
      <cdr:x>0.97997</cdr:x>
      <cdr:y>0.12335</cdr:y>
    </cdr:to>
    <cdr:sp macro="" textlink="">
      <cdr:nvSpPr>
        <cdr:cNvPr id="21505" name="Text Box 1"/>
        <cdr:cNvSpPr txBox="1">
          <a:spLocks xmlns:a="http://schemas.openxmlformats.org/drawingml/2006/main" noChangeArrowheads="1"/>
        </cdr:cNvSpPr>
      </cdr:nvSpPr>
      <cdr:spPr bwMode="auto">
        <a:xfrm xmlns:a="http://schemas.openxmlformats.org/drawingml/2006/main">
          <a:off x="6592795" y="475504"/>
          <a:ext cx="2517356" cy="27289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32004" rIns="0" bIns="0" anchor="t" upright="1">
          <a:spAutoFit/>
        </a:bodyPr>
        <a:lstStyle xmlns:a="http://schemas.openxmlformats.org/drawingml/2006/main"/>
        <a:p xmlns:a="http://schemas.openxmlformats.org/drawingml/2006/main">
          <a:pPr algn="l" rtl="0">
            <a:defRPr sz="1000"/>
          </a:pPr>
          <a:r>
            <a:rPr lang="en-GB" sz="1600" b="1" i="0" u="none" strike="noStrike" baseline="0">
              <a:solidFill>
                <a:srgbClr val="085A69"/>
              </a:solidFill>
              <a:latin typeface="Cambria"/>
            </a:rPr>
            <a:t>Newry, Mourne and Down</a:t>
          </a:r>
        </a:p>
      </cdr:txBody>
    </cdr:sp>
  </cdr:relSizeAnchor>
</c:userShapes>
</file>

<file path=xl/drawings/drawing4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17</xdr:col>
      <xdr:colOff>539750</xdr:colOff>
      <xdr:row>45</xdr:row>
      <xdr:rowOff>19050</xdr:rowOff>
    </xdr:to>
    <xdr:pic>
      <xdr:nvPicPr>
        <xdr:cNvPr id="5" name="Picture 4" descr="Urban and Rural Classification Map&#10;&#10;Map showing the areas in Northern Ireland defined as urban and rural as classified by NISRA.  Classification is based at 2015">
          <a:extLst>
            <a:ext uri="{FF2B5EF4-FFF2-40B4-BE49-F238E27FC236}">
              <a16:creationId xmlns:a16="http://schemas.microsoft.com/office/drawing/2014/main" id="{00000000-0008-0000-2400-000005000000}"/>
            </a:ext>
          </a:extLst>
        </xdr:cNvPr>
        <xdr:cNvPicPr>
          <a:picLocks noChangeAspect="1"/>
        </xdr:cNvPicPr>
      </xdr:nvPicPr>
      <xdr:blipFill>
        <a:blip xmlns:r="http://schemas.openxmlformats.org/officeDocument/2006/relationships" r:embed="rId1" cstate="print"/>
        <a:stretch>
          <a:fillRect/>
        </a:stretch>
      </xdr:blipFill>
      <xdr:spPr>
        <a:xfrm>
          <a:off x="0" y="165100"/>
          <a:ext cx="10687050" cy="7562850"/>
        </a:xfrm>
        <a:prstGeom prst="rect">
          <a:avLst/>
        </a:prstGeom>
      </xdr:spPr>
    </xdr:pic>
    <xdr:clientData/>
  </xdr:twoCellAnchor>
  <xdr:twoCellAnchor>
    <xdr:from>
      <xdr:col>14</xdr:col>
      <xdr:colOff>546100</xdr:colOff>
      <xdr:row>40</xdr:row>
      <xdr:rowOff>101600</xdr:rowOff>
    </xdr:from>
    <xdr:to>
      <xdr:col>17</xdr:col>
      <xdr:colOff>304800</xdr:colOff>
      <xdr:row>44</xdr:row>
      <xdr:rowOff>12700</xdr:rowOff>
    </xdr:to>
    <xdr:sp macro="" textlink="">
      <xdr:nvSpPr>
        <xdr:cNvPr id="2" name="Rectangle 1" title="Open Government Licence Logo">
          <a:extLst>
            <a:ext uri="{FF2B5EF4-FFF2-40B4-BE49-F238E27FC236}">
              <a16:creationId xmlns:a16="http://schemas.microsoft.com/office/drawing/2014/main" id="{00000000-0008-0000-2400-000002000000}"/>
            </a:ext>
          </a:extLst>
        </xdr:cNvPr>
        <xdr:cNvSpPr/>
      </xdr:nvSpPr>
      <xdr:spPr>
        <a:xfrm>
          <a:off x="8902700" y="6985000"/>
          <a:ext cx="1549400" cy="571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317500</xdr:colOff>
      <xdr:row>40</xdr:row>
      <xdr:rowOff>82078</xdr:rowOff>
    </xdr:from>
    <xdr:to>
      <xdr:col>17</xdr:col>
      <xdr:colOff>215900</xdr:colOff>
      <xdr:row>43</xdr:row>
      <xdr:rowOff>38100</xdr:rowOff>
    </xdr:to>
    <xdr:pic>
      <xdr:nvPicPr>
        <xdr:cNvPr id="4" name="Picture 3" descr="You are free to:&#10;copy, publish, distribute and transmit the Information;&#10;adapt the Information;&#10;exploit the Information commercially and non-commercially for example, by combining it with other Information, or by including it in your own product or application.&#10;You must (where you do any of the above):&#10;acknowledge the source of the Information in your product or application by including or linking to any attribution statement specified by the Information Provider(s) and, where possible, provide a link to this licence;&#10; If the Information Provider does not provide a specific attribution statement, you must use the following:&#10;&#10; Contains public sector information licensed under the Open Government Licence v3.0.&#10;&#10;If you are using Information from several Information Providers and listing multiple attributions is not practical in your product or application, you may include a URI or hyperlink to a resource that contains the required attribution statements.&#10;" title="Open Government Licence Logo">
          <a:extLst>
            <a:ext uri="{FF2B5EF4-FFF2-40B4-BE49-F238E27FC236}">
              <a16:creationId xmlns:a16="http://schemas.microsoft.com/office/drawing/2014/main" id="{00000000-0008-0000-24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71000" y="6965478"/>
          <a:ext cx="1092200" cy="451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absoluteAnchor>
    <xdr:pos x="0" y="0"/>
    <xdr:ext cx="11622640" cy="7587893"/>
    <xdr:graphicFrame macro="">
      <xdr:nvGraphicFramePr>
        <xdr:cNvPr id="2" name="Chart 1" descr="Urban House Price Index Trend January - March 2005 to October - December 2024&#10;&#10;The price index in urban areas of NI rose from 66.2 at January to March 2005 to reach a peak of 132.8 in July - September 2007.  Following the peak the index was on a downward trajectory to January - March 2013, the index fell to 56.8.  Since January - March 2013 the index increased in most quarters and now sits at 112.9 in Q4 2024.                    &#10;             &#10;">
          <a:extLst>
            <a:ext uri="{FF2B5EF4-FFF2-40B4-BE49-F238E27FC236}">
              <a16:creationId xmlns:a16="http://schemas.microsoft.com/office/drawing/2014/main" id="{00000000-0008-0000-2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4.xml><?xml version="1.0" encoding="utf-8"?>
<c:userShapes xmlns:c="http://schemas.openxmlformats.org/drawingml/2006/chart">
  <cdr:relSizeAnchor xmlns:cdr="http://schemas.openxmlformats.org/drawingml/2006/chartDrawing">
    <cdr:from>
      <cdr:x>0.63298</cdr:x>
      <cdr:y>0.0706</cdr:y>
    </cdr:from>
    <cdr:to>
      <cdr:x>0.96563</cdr:x>
      <cdr:y>0.11558</cdr:y>
    </cdr:to>
    <cdr:sp macro="" textlink="">
      <cdr:nvSpPr>
        <cdr:cNvPr id="21505" name="Text Box 1"/>
        <cdr:cNvSpPr txBox="1">
          <a:spLocks xmlns:a="http://schemas.openxmlformats.org/drawingml/2006/main" noChangeArrowheads="1"/>
        </cdr:cNvSpPr>
      </cdr:nvSpPr>
      <cdr:spPr bwMode="auto">
        <a:xfrm xmlns:a="http://schemas.openxmlformats.org/drawingml/2006/main">
          <a:off x="5884402" y="428363"/>
          <a:ext cx="3092450" cy="27289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32004" rIns="0" bIns="0" anchor="t" upright="1">
          <a:spAutoFit/>
        </a:bodyPr>
        <a:lstStyle xmlns:a="http://schemas.openxmlformats.org/drawingml/2006/main"/>
        <a:p xmlns:a="http://schemas.openxmlformats.org/drawingml/2006/main">
          <a:pPr algn="l" rtl="0">
            <a:defRPr sz="1000"/>
          </a:pPr>
          <a:r>
            <a:rPr lang="en-GB" sz="1600" b="1" i="0" u="none" strike="noStrike" baseline="0">
              <a:solidFill>
                <a:srgbClr val="085A69"/>
              </a:solidFill>
              <a:latin typeface="Cambria"/>
            </a:rPr>
            <a:t>Urban Areas of Northern Ireland</a:t>
          </a:r>
        </a:p>
      </cdr:txBody>
    </cdr:sp>
  </cdr:relSizeAnchor>
</c:userShapes>
</file>

<file path=xl/drawings/drawing45.xml><?xml version="1.0" encoding="utf-8"?>
<xdr:wsDr xmlns:xdr="http://schemas.openxmlformats.org/drawingml/2006/spreadsheetDrawing" xmlns:a="http://schemas.openxmlformats.org/drawingml/2006/main">
  <xdr:absoluteAnchor>
    <xdr:pos x="0" y="0"/>
    <xdr:ext cx="11622640" cy="7587893"/>
    <xdr:graphicFrame macro="">
      <xdr:nvGraphicFramePr>
        <xdr:cNvPr id="2" name="Chart 1" descr="Rural House Price Index Trend January - March 2005 to October - December 2024&#10;&#10;The price index in rural areas of NI rose from 63.0 at January to March 2005 to reach a peak of 126.7 in July - September 2007.  Following the peak the index was on a downward trajectory to January - March 2013, the index fell to 56.7.  Since January - March 2013 the index increased in most quarters and now sits at 112.5 in Q4 2024.                    &#10;&#10;">
          <a:extLst>
            <a:ext uri="{FF2B5EF4-FFF2-40B4-BE49-F238E27FC236}">
              <a16:creationId xmlns:a16="http://schemas.microsoft.com/office/drawing/2014/main" id="{00000000-0008-0000-2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6.xml><?xml version="1.0" encoding="utf-8"?>
<c:userShapes xmlns:c="http://schemas.openxmlformats.org/drawingml/2006/chart">
  <cdr:relSizeAnchor xmlns:cdr="http://schemas.openxmlformats.org/drawingml/2006/chartDrawing">
    <cdr:from>
      <cdr:x>0.63298</cdr:x>
      <cdr:y>0.0706</cdr:y>
    </cdr:from>
    <cdr:to>
      <cdr:x>0.95892</cdr:x>
      <cdr:y>0.11558</cdr:y>
    </cdr:to>
    <cdr:sp macro="" textlink="">
      <cdr:nvSpPr>
        <cdr:cNvPr id="21505" name="Text Box 1"/>
        <cdr:cNvSpPr txBox="1">
          <a:spLocks xmlns:a="http://schemas.openxmlformats.org/drawingml/2006/main" noChangeArrowheads="1"/>
        </cdr:cNvSpPr>
      </cdr:nvSpPr>
      <cdr:spPr bwMode="auto">
        <a:xfrm xmlns:a="http://schemas.openxmlformats.org/drawingml/2006/main">
          <a:off x="5884435" y="428360"/>
          <a:ext cx="3030060" cy="27289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32004" rIns="0" bIns="0" anchor="t" upright="1">
          <a:spAutoFit/>
        </a:bodyPr>
        <a:lstStyle xmlns:a="http://schemas.openxmlformats.org/drawingml/2006/main"/>
        <a:p xmlns:a="http://schemas.openxmlformats.org/drawingml/2006/main">
          <a:pPr algn="l" rtl="0">
            <a:defRPr sz="1000"/>
          </a:pPr>
          <a:r>
            <a:rPr lang="en-GB" sz="1600" b="1" i="0" u="none" strike="noStrike" baseline="0">
              <a:solidFill>
                <a:srgbClr val="085A69"/>
              </a:solidFill>
              <a:latin typeface="Cambria"/>
            </a:rPr>
            <a:t>Rural Areas of Northern Ireland</a:t>
          </a:r>
        </a:p>
      </cdr:txBody>
    </cdr:sp>
  </cdr:relSizeAnchor>
</c:userShapes>
</file>

<file path=xl/drawings/drawing47.xml><?xml version="1.0" encoding="utf-8"?>
<xdr:wsDr xmlns:xdr="http://schemas.openxmlformats.org/drawingml/2006/spreadsheetDrawing" xmlns:a="http://schemas.openxmlformats.org/drawingml/2006/main">
  <xdr:absoluteAnchor>
    <xdr:pos x="0" y="0"/>
    <xdr:ext cx="11622640" cy="7587893"/>
    <xdr:graphicFrame macro="">
      <xdr:nvGraphicFramePr>
        <xdr:cNvPr id="2" name="Chart 1" descr="Different calculations of Northern Ireland average house price trend&#10;&#10;Comparison of simple mean house price, simple median house price and standardised house price for Northern Ireland between January - March 2005 to October - December 2024">
          <a:extLst>
            <a:ext uri="{FF2B5EF4-FFF2-40B4-BE49-F238E27FC236}">
              <a16:creationId xmlns:a16="http://schemas.microsoft.com/office/drawing/2014/main" id="{00000000-0008-0000-2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8.xml><?xml version="1.0" encoding="utf-8"?>
<c:userShapes xmlns:c="http://schemas.openxmlformats.org/drawingml/2006/chart">
  <cdr:relSizeAnchor xmlns:cdr="http://schemas.openxmlformats.org/drawingml/2006/chartDrawing">
    <cdr:from>
      <cdr:x>0.6359</cdr:x>
      <cdr:y>0.20116</cdr:y>
    </cdr:from>
    <cdr:to>
      <cdr:x>0.85093</cdr:x>
      <cdr:y>0.25268</cdr:y>
    </cdr:to>
    <cdr:sp macro="" textlink="">
      <cdr:nvSpPr>
        <cdr:cNvPr id="3" name="TextBox 2"/>
        <cdr:cNvSpPr txBox="1"/>
      </cdr:nvSpPr>
      <cdr:spPr>
        <a:xfrm xmlns:a="http://schemas.openxmlformats.org/drawingml/2006/main">
          <a:off x="5914871" y="1222961"/>
          <a:ext cx="2000085" cy="3131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b="1" u="sng">
              <a:solidFill>
                <a:srgbClr val="085A69"/>
              </a:solidFill>
            </a:rPr>
            <a:t>All Residential</a:t>
          </a:r>
          <a:r>
            <a:rPr lang="en-GB" sz="1200" b="1" u="sng" baseline="0">
              <a:solidFill>
                <a:srgbClr val="085A69"/>
              </a:solidFill>
            </a:rPr>
            <a:t> Properties</a:t>
          </a:r>
        </a:p>
      </cdr:txBody>
    </cdr:sp>
  </cdr:relSizeAnchor>
</c:userShapes>
</file>

<file path=xl/drawings/drawing49.xml><?xml version="1.0" encoding="utf-8"?>
<xdr:wsDr xmlns:xdr="http://schemas.openxmlformats.org/drawingml/2006/spreadsheetDrawing" xmlns:a="http://schemas.openxmlformats.org/drawingml/2006/main">
  <xdr:absoluteAnchor>
    <xdr:pos x="0" y="0"/>
    <xdr:ext cx="11622640" cy="7587893"/>
    <xdr:graphicFrame macro="">
      <xdr:nvGraphicFramePr>
        <xdr:cNvPr id="2" name="Chart 1" descr="Different calculations of Detached average house price trend&#10;&#10;Comparison of simple mean detached house price, simple median detached house price and standardised detached house price for Northern Ireland between January - March 2005 to October - December 2024">
          <a:extLst>
            <a:ext uri="{FF2B5EF4-FFF2-40B4-BE49-F238E27FC236}">
              <a16:creationId xmlns:a16="http://schemas.microsoft.com/office/drawing/2014/main" id="{00000000-0008-0000-2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0.09532</cdr:x>
      <cdr:y>0.78761</cdr:y>
    </cdr:from>
    <cdr:to>
      <cdr:x>0.14838</cdr:x>
      <cdr:y>0.82595</cdr:y>
    </cdr:to>
    <cdr:sp macro="" textlink="">
      <cdr:nvSpPr>
        <cdr:cNvPr id="3" name="TextBox 2" descr="2005 label for x axis" title="Axis year label"/>
        <cdr:cNvSpPr txBox="1"/>
      </cdr:nvSpPr>
      <cdr:spPr>
        <a:xfrm xmlns:a="http://schemas.openxmlformats.org/drawingml/2006/main">
          <a:off x="877921" y="4422913"/>
          <a:ext cx="488697" cy="2153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000" b="1" baseline="0">
              <a:solidFill>
                <a:srgbClr val="085A69"/>
              </a:solidFill>
              <a:latin typeface="Arial" panose="020B0604020202020204" pitchFamily="34" charset="0"/>
            </a:rPr>
            <a:t>2005</a:t>
          </a:r>
        </a:p>
      </cdr:txBody>
    </cdr:sp>
  </cdr:relSizeAnchor>
</c:userShapes>
</file>

<file path=xl/drawings/drawing50.xml><?xml version="1.0" encoding="utf-8"?>
<c:userShapes xmlns:c="http://schemas.openxmlformats.org/drawingml/2006/chart">
  <cdr:relSizeAnchor xmlns:cdr="http://schemas.openxmlformats.org/drawingml/2006/chartDrawing">
    <cdr:from>
      <cdr:x>0.6359</cdr:x>
      <cdr:y>0.20116</cdr:y>
    </cdr:from>
    <cdr:to>
      <cdr:x>0.73776</cdr:x>
      <cdr:y>0.25138</cdr:y>
    </cdr:to>
    <cdr:sp macro="" textlink="">
      <cdr:nvSpPr>
        <cdr:cNvPr id="3" name="TextBox 2"/>
        <cdr:cNvSpPr txBox="1"/>
      </cdr:nvSpPr>
      <cdr:spPr>
        <a:xfrm xmlns:a="http://schemas.openxmlformats.org/drawingml/2006/main">
          <a:off x="5914871" y="1222961"/>
          <a:ext cx="947425" cy="3053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b="1" u="sng">
              <a:solidFill>
                <a:srgbClr val="085A69"/>
              </a:solidFill>
            </a:rPr>
            <a:t>Detached</a:t>
          </a:r>
          <a:endParaRPr lang="en-GB" sz="1200" b="1" u="sng" baseline="0">
            <a:solidFill>
              <a:srgbClr val="085A69"/>
            </a:solidFill>
          </a:endParaRPr>
        </a:p>
      </cdr:txBody>
    </cdr:sp>
  </cdr:relSizeAnchor>
</c:userShapes>
</file>

<file path=xl/drawings/drawing51.xml><?xml version="1.0" encoding="utf-8"?>
<xdr:wsDr xmlns:xdr="http://schemas.openxmlformats.org/drawingml/2006/spreadsheetDrawing" xmlns:a="http://schemas.openxmlformats.org/drawingml/2006/main">
  <xdr:absoluteAnchor>
    <xdr:pos x="0" y="0"/>
    <xdr:ext cx="11622640" cy="7587893"/>
    <xdr:graphicFrame macro="">
      <xdr:nvGraphicFramePr>
        <xdr:cNvPr id="2" name="Chart 1" descr="Different calculations of Semi-detached average house price trend&#10;&#10;Comparison of simple mean semi-detached house price, simple median semi-detached house price and standardised semi-detached house price for Northern Ireland between January - March 2005 to October - December 2024">
          <a:extLst>
            <a:ext uri="{FF2B5EF4-FFF2-40B4-BE49-F238E27FC236}">
              <a16:creationId xmlns:a16="http://schemas.microsoft.com/office/drawing/2014/main" id="{00000000-0008-0000-2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2.xml><?xml version="1.0" encoding="utf-8"?>
<c:userShapes xmlns:c="http://schemas.openxmlformats.org/drawingml/2006/chart">
  <cdr:relSizeAnchor xmlns:cdr="http://schemas.openxmlformats.org/drawingml/2006/chartDrawing">
    <cdr:from>
      <cdr:x>0.6359</cdr:x>
      <cdr:y>0.20116</cdr:y>
    </cdr:from>
    <cdr:to>
      <cdr:x>0.78759</cdr:x>
      <cdr:y>0.26043</cdr:y>
    </cdr:to>
    <cdr:sp macro="" textlink="">
      <cdr:nvSpPr>
        <cdr:cNvPr id="3" name="TextBox 2"/>
        <cdr:cNvSpPr txBox="1"/>
      </cdr:nvSpPr>
      <cdr:spPr>
        <a:xfrm xmlns:a="http://schemas.openxmlformats.org/drawingml/2006/main">
          <a:off x="5914871" y="1222961"/>
          <a:ext cx="1410910" cy="3603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b="1" u="sng">
              <a:solidFill>
                <a:srgbClr val="085A69"/>
              </a:solidFill>
            </a:rPr>
            <a:t>Semi-Detached</a:t>
          </a:r>
          <a:endParaRPr lang="en-GB" sz="1200" b="1" u="sng" baseline="0">
            <a:solidFill>
              <a:srgbClr val="085A69"/>
            </a:solidFill>
          </a:endParaRPr>
        </a:p>
      </cdr:txBody>
    </cdr:sp>
  </cdr:relSizeAnchor>
</c:userShapes>
</file>

<file path=xl/drawings/drawing53.xml><?xml version="1.0" encoding="utf-8"?>
<xdr:wsDr xmlns:xdr="http://schemas.openxmlformats.org/drawingml/2006/spreadsheetDrawing" xmlns:a="http://schemas.openxmlformats.org/drawingml/2006/main">
  <xdr:absoluteAnchor>
    <xdr:pos x="0" y="0"/>
    <xdr:ext cx="11622640" cy="7587893"/>
    <xdr:graphicFrame macro="">
      <xdr:nvGraphicFramePr>
        <xdr:cNvPr id="2" name="Chart 1" descr="Different calculations of terrace average house price trend&#10;&#10;Comparison of simple mean terrace house price, simple terrace house price and standardised terrace house price for Northern Ireland between January - March 2005 to October - December 2024">
          <a:extLst>
            <a:ext uri="{FF2B5EF4-FFF2-40B4-BE49-F238E27FC236}">
              <a16:creationId xmlns:a16="http://schemas.microsoft.com/office/drawing/2014/main" id="{00000000-0008-0000-3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4.xml><?xml version="1.0" encoding="utf-8"?>
<c:userShapes xmlns:c="http://schemas.openxmlformats.org/drawingml/2006/chart">
  <cdr:relSizeAnchor xmlns:cdr="http://schemas.openxmlformats.org/drawingml/2006/chartDrawing">
    <cdr:from>
      <cdr:x>0.6359</cdr:x>
      <cdr:y>0.20116</cdr:y>
    </cdr:from>
    <cdr:to>
      <cdr:x>0.731</cdr:x>
      <cdr:y>0.26172</cdr:y>
    </cdr:to>
    <cdr:sp macro="" textlink="">
      <cdr:nvSpPr>
        <cdr:cNvPr id="3" name="TextBox 2"/>
        <cdr:cNvSpPr txBox="1"/>
      </cdr:nvSpPr>
      <cdr:spPr>
        <a:xfrm xmlns:a="http://schemas.openxmlformats.org/drawingml/2006/main">
          <a:off x="5914871" y="1222961"/>
          <a:ext cx="884580" cy="3681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b="1" u="sng">
              <a:solidFill>
                <a:srgbClr val="085A69"/>
              </a:solidFill>
            </a:rPr>
            <a:t>Terrace</a:t>
          </a:r>
          <a:endParaRPr lang="en-GB" sz="1200" b="1" u="sng" baseline="0">
            <a:solidFill>
              <a:srgbClr val="085A69"/>
            </a:solidFill>
          </a:endParaRPr>
        </a:p>
      </cdr:txBody>
    </cdr:sp>
  </cdr:relSizeAnchor>
</c:userShapes>
</file>

<file path=xl/drawings/drawing55.xml><?xml version="1.0" encoding="utf-8"?>
<xdr:wsDr xmlns:xdr="http://schemas.openxmlformats.org/drawingml/2006/spreadsheetDrawing" xmlns:a="http://schemas.openxmlformats.org/drawingml/2006/main">
  <xdr:absoluteAnchor>
    <xdr:pos x="0" y="0"/>
    <xdr:ext cx="11622640" cy="7587893"/>
    <xdr:graphicFrame macro="">
      <xdr:nvGraphicFramePr>
        <xdr:cNvPr id="2" name="Chart 1" descr="Different calculations of apartment average house price trend&#10;&#10;Comparison of simple mean apartment price, simple median apartment price and standardised apartment price for Northern Ireland between January - March 2005 to October - December 2024">
          <a:extLst>
            <a:ext uri="{FF2B5EF4-FFF2-40B4-BE49-F238E27FC236}">
              <a16:creationId xmlns:a16="http://schemas.microsoft.com/office/drawing/2014/main" id="{00000000-0008-0000-3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6.xml><?xml version="1.0" encoding="utf-8"?>
<c:userShapes xmlns:c="http://schemas.openxmlformats.org/drawingml/2006/chart">
  <cdr:relSizeAnchor xmlns:cdr="http://schemas.openxmlformats.org/drawingml/2006/chartDrawing">
    <cdr:from>
      <cdr:x>0.6359</cdr:x>
      <cdr:y>0.20116</cdr:y>
    </cdr:from>
    <cdr:to>
      <cdr:x>0.7462</cdr:x>
      <cdr:y>0.27464</cdr:y>
    </cdr:to>
    <cdr:sp macro="" textlink="">
      <cdr:nvSpPr>
        <cdr:cNvPr id="3" name="TextBox 2"/>
        <cdr:cNvSpPr txBox="1"/>
      </cdr:nvSpPr>
      <cdr:spPr>
        <a:xfrm xmlns:a="http://schemas.openxmlformats.org/drawingml/2006/main">
          <a:off x="5914871" y="1222961"/>
          <a:ext cx="1025982" cy="4467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b="1" u="sng">
              <a:solidFill>
                <a:srgbClr val="085A69"/>
              </a:solidFill>
            </a:rPr>
            <a:t>Apartments</a:t>
          </a:r>
          <a:endParaRPr lang="en-GB" sz="1200" b="1" u="sng" baseline="0">
            <a:solidFill>
              <a:srgbClr val="085A69"/>
            </a:solidFill>
          </a:endParaRPr>
        </a:p>
      </cdr:txBody>
    </cdr:sp>
  </cdr:relSizeAnchor>
</c:userShapes>
</file>

<file path=xl/drawings/drawing57.xml><?xml version="1.0" encoding="utf-8"?>
<xdr:wsDr xmlns:xdr="http://schemas.openxmlformats.org/drawingml/2006/spreadsheetDrawing" xmlns:a="http://schemas.openxmlformats.org/drawingml/2006/main">
  <xdr:absoluteAnchor>
    <xdr:pos x="0" y="0"/>
    <xdr:ext cx="9285111" cy="6058370"/>
    <xdr:graphicFrame macro="">
      <xdr:nvGraphicFramePr>
        <xdr:cNvPr id="2" name="Chart 1" descr="A column chart showing the number of verified sales in NI during July - September 2024, split by £25,000 price bands ranging from 0 to £500,000.  The price band with the most sales is £150,000 to under £175,000&#10;">
          <a:extLst>
            <a:ext uri="{FF2B5EF4-FFF2-40B4-BE49-F238E27FC236}">
              <a16:creationId xmlns:a16="http://schemas.microsoft.com/office/drawing/2014/main" id="{00000000-0008-0000-3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8.xml><?xml version="1.0" encoding="utf-8"?>
<c:userShapes xmlns:c="http://schemas.openxmlformats.org/drawingml/2006/chart">
  <cdr:relSizeAnchor xmlns:cdr="http://schemas.openxmlformats.org/drawingml/2006/chartDrawing">
    <cdr:from>
      <cdr:x>0.74448</cdr:x>
      <cdr:y>0.34745</cdr:y>
    </cdr:from>
    <cdr:to>
      <cdr:x>0.98776</cdr:x>
      <cdr:y>0.4938</cdr:y>
    </cdr:to>
    <cdr:sp macro="" textlink="">
      <cdr:nvSpPr>
        <cdr:cNvPr id="2" name="TextBox 1"/>
        <cdr:cNvSpPr txBox="1"/>
      </cdr:nvSpPr>
      <cdr:spPr>
        <a:xfrm xmlns:a="http://schemas.openxmlformats.org/drawingml/2006/main">
          <a:off x="6919665" y="2108791"/>
          <a:ext cx="2261197" cy="88828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b="0" i="0">
              <a:effectLst/>
              <a:latin typeface="+mn-lt"/>
              <a:ea typeface="+mn-ea"/>
              <a:cs typeface="+mn-cs"/>
            </a:rPr>
            <a:t>Transactions for Q4 2025 included in this analysis are consistent with those published in the UK House Price Index on 20 May </a:t>
          </a:r>
          <a:r>
            <a:rPr lang="en-GB" sz="1100" b="0" i="0" baseline="0">
              <a:effectLst/>
              <a:latin typeface="+mn-lt"/>
              <a:ea typeface="+mn-ea"/>
              <a:cs typeface="+mn-cs"/>
            </a:rPr>
            <a:t>2026</a:t>
          </a:r>
          <a:endParaRPr lang="en-GB" sz="1100"/>
        </a:p>
      </cdr:txBody>
    </cdr:sp>
  </cdr:relSizeAnchor>
</c:userShapes>
</file>

<file path=xl/drawings/drawing59.xml><?xml version="1.0" encoding="utf-8"?>
<xdr:wsDr xmlns:xdr="http://schemas.openxmlformats.org/drawingml/2006/spreadsheetDrawing" xmlns:a="http://schemas.openxmlformats.org/drawingml/2006/main">
  <xdr:absoluteAnchor>
    <xdr:pos x="0" y="0"/>
    <xdr:ext cx="9285111" cy="6058370"/>
    <xdr:graphicFrame macro="">
      <xdr:nvGraphicFramePr>
        <xdr:cNvPr id="2" name="Chart 1">
          <a:extLst>
            <a:ext uri="{FF2B5EF4-FFF2-40B4-BE49-F238E27FC236}">
              <a16:creationId xmlns:a16="http://schemas.microsoft.com/office/drawing/2014/main" id="{55A9E06B-2B4D-B287-818E-A93DD1801B1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03635" cy="5605670"/>
    <xdr:graphicFrame macro="">
      <xdr:nvGraphicFramePr>
        <xdr:cNvPr id="2" name="Chart 1" descr="Annual Change in House Prices&#10;&#10;Annual change in house prices across Northern Ireland between January - March 2005 and October - December 2024">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0.xml><?xml version="1.0" encoding="utf-8"?>
<c:userShapes xmlns:c="http://schemas.openxmlformats.org/drawingml/2006/chart">
  <cdr:relSizeAnchor xmlns:cdr="http://schemas.openxmlformats.org/drawingml/2006/chartDrawing">
    <cdr:from>
      <cdr:x>0.00184</cdr:x>
      <cdr:y>0.95764</cdr:y>
    </cdr:from>
    <cdr:to>
      <cdr:x>1</cdr:x>
      <cdr:y>1</cdr:y>
    </cdr:to>
    <cdr:sp macro="" textlink="">
      <cdr:nvSpPr>
        <cdr:cNvPr id="2" name="TextBox 1">
          <a:extLst xmlns:a="http://schemas.openxmlformats.org/drawingml/2006/main">
            <a:ext uri="{FF2B5EF4-FFF2-40B4-BE49-F238E27FC236}">
              <a16:creationId xmlns:a16="http://schemas.microsoft.com/office/drawing/2014/main" id="{600ACCCD-479B-C35B-21DE-A586C4982536}"/>
            </a:ext>
          </a:extLst>
        </cdr:cNvPr>
        <cdr:cNvSpPr txBox="1"/>
      </cdr:nvSpPr>
      <cdr:spPr>
        <a:xfrm xmlns:a="http://schemas.openxmlformats.org/drawingml/2006/main">
          <a:off x="21405" y="7258689"/>
          <a:ext cx="11596412" cy="3210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kern="1200"/>
            <a:t>Where quarterly counts are fewer</a:t>
          </a:r>
          <a:r>
            <a:rPr lang="en-GB" sz="1100" kern="1200" baseline="0"/>
            <a:t> than 3, values have been suppressed. </a:t>
          </a:r>
          <a:endParaRPr lang="en-GB" sz="1100" kern="1200"/>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285111" cy="6058370"/>
    <xdr:graphicFrame macro="">
      <xdr:nvGraphicFramePr>
        <xdr:cNvPr id="2" name="Chart 1" descr="NI Detached Property Price Index trend Q1 2005 – Q4 2024  &#10;The detached House Price Index was 60.7 at Q1 2005.  Prices rose continuously to peak in Q3 2007 at 125.9 then were on a downward trend until Q1 2013, when they were at the lowest since Q1 2005. Prices increased in most quarters between then and Q3 2022,  Between Q4 2022 and Q1 2024 there was a pattern of two quarterly decreases followed by two quarterly increases, followed by two quarterly decreases, however prices increased in Q4 2024.  The index stands at 111.4 in Q4 2024                    &#10;&#10;">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0.66974</cdr:x>
      <cdr:y>0.05687</cdr:y>
    </cdr:from>
    <cdr:to>
      <cdr:x>0.74508</cdr:x>
      <cdr:y>0.0921</cdr:y>
    </cdr:to>
    <cdr:sp macro="" textlink="">
      <cdr:nvSpPr>
        <cdr:cNvPr id="9217" name="Text Box 1" descr="Detached Properties" title="Detached Properties"/>
        <cdr:cNvSpPr txBox="1">
          <a:spLocks xmlns:a="http://schemas.openxmlformats.org/drawingml/2006/main" noChangeArrowheads="1"/>
        </cdr:cNvSpPr>
      </cdr:nvSpPr>
      <cdr:spPr bwMode="auto">
        <a:xfrm xmlns:a="http://schemas.openxmlformats.org/drawingml/2006/main">
          <a:off x="6217420" y="344591"/>
          <a:ext cx="699411" cy="21345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sng" strike="noStrike" baseline="0">
              <a:solidFill>
                <a:srgbClr val="085A69"/>
              </a:solidFill>
              <a:latin typeface="Cambria"/>
            </a:rPr>
            <a:t>Detached</a:t>
          </a:r>
        </a:p>
      </cdr:txBody>
    </cdr:sp>
  </cdr:relSizeAnchor>
  <cdr:relSizeAnchor xmlns:cdr="http://schemas.openxmlformats.org/drawingml/2006/chartDrawing">
    <cdr:from>
      <cdr:x>0.69383</cdr:x>
      <cdr:y>0.33792</cdr:y>
    </cdr:from>
    <cdr:to>
      <cdr:x>0.82587</cdr:x>
      <cdr:y>0.36654</cdr:y>
    </cdr:to>
    <cdr:sp macro="" textlink="">
      <cdr:nvSpPr>
        <cdr:cNvPr id="9218" name="Text Box 2"/>
        <cdr:cNvSpPr txBox="1">
          <a:spLocks xmlns:a="http://schemas.openxmlformats.org/drawingml/2006/main" noChangeArrowheads="1"/>
        </cdr:cNvSpPr>
      </cdr:nvSpPr>
      <cdr:spPr bwMode="auto">
        <a:xfrm xmlns:a="http://schemas.openxmlformats.org/drawingml/2006/main">
          <a:off x="6441112" y="2047409"/>
          <a:ext cx="1225720" cy="1733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en-GB" sz="1000" b="0" i="0" u="none" strike="noStrike" baseline="0">
              <a:solidFill>
                <a:srgbClr val="000000"/>
              </a:solidFill>
              <a:latin typeface="Cambria"/>
            </a:rPr>
            <a:t>Quarter 1, 2023 = 100</a:t>
          </a:r>
        </a:p>
      </cdr:txBody>
    </cdr:sp>
  </cdr:relSizeAnchor>
  <cdr:relSizeAnchor xmlns:cdr="http://schemas.openxmlformats.org/drawingml/2006/chartDrawing">
    <cdr:from>
      <cdr:x>0.21628</cdr:x>
      <cdr:y>0.08093</cdr:y>
    </cdr:from>
    <cdr:to>
      <cdr:x>0.35175</cdr:x>
      <cdr:y>0.10955</cdr:y>
    </cdr:to>
    <cdr:sp macro="" textlink="">
      <cdr:nvSpPr>
        <cdr:cNvPr id="9219" name="Text Box 3"/>
        <cdr:cNvSpPr txBox="1">
          <a:spLocks xmlns:a="http://schemas.openxmlformats.org/drawingml/2006/main" noChangeArrowheads="1"/>
        </cdr:cNvSpPr>
      </cdr:nvSpPr>
      <cdr:spPr bwMode="auto">
        <a:xfrm xmlns:a="http://schemas.openxmlformats.org/drawingml/2006/main">
          <a:off x="2007830" y="490358"/>
          <a:ext cx="1257588" cy="1733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en-GB" sz="1000" b="0" i="0" u="none" strike="noStrike" baseline="0">
              <a:solidFill>
                <a:srgbClr val="000000"/>
              </a:solidFill>
              <a:latin typeface="Cambria"/>
            </a:rPr>
            <a:t>Quarter 3, 2007: 125.9</a:t>
          </a: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285111" cy="6058370"/>
    <xdr:graphicFrame macro="">
      <xdr:nvGraphicFramePr>
        <xdr:cNvPr id="2" name="Chart 1" descr="NI Semi-Detached Property Price Index trend Q1 2005 – Q4 2024  &#10;The semi-detached House Price Index was 62.6 at Q1 2005.  Prices rose continuously to peak in Q3 2007 at 126.1 then were on a downward trend until Q1 2013, when they were at the lowest since Q1 2005. Prices increased in most quarters between then and Q3 2022.  Following a decrease in the last quarter of 2022 and the first quarter of 2023, prices increased during April and September 2023, before decreasing during Q4 2023.  Prices increased since then.  The index stands at 113.6 in Q4 2024                    &#10;&#10;">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2:C64" totalsRowShown="0" headerRowBorderDxfId="5" tableBorderDxfId="4" totalsRowBorderDxfId="3">
  <tableColumns count="3">
    <tableColumn id="1" xr3:uid="{00000000-0010-0000-0000-000001000000}" name="Worksheet Name" dataDxfId="2" dataCellStyle="Normal 2"/>
    <tableColumn id="2" xr3:uid="{00000000-0010-0000-0000-000002000000}" name="Frequency" dataDxfId="1" dataCellStyle="Normal 2"/>
    <tableColumn id="3" xr3:uid="{00000000-0010-0000-0000-000003000000}" name="House Price Index - Quarter 1 2005 to Quarter 1 2026" dataDxfId="0" dataCellStyle="Hyperlink"/>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PS.ValuationStatistics@finance-ni.gov.uk" TargetMode="External"/><Relationship Id="rId1" Type="http://schemas.openxmlformats.org/officeDocument/2006/relationships/hyperlink" Target="https://www.nisra.gov.uk/support/geography/urban-rural-classification"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13"/>
  <sheetViews>
    <sheetView showGridLines="0" tabSelected="1" workbookViewId="0"/>
  </sheetViews>
  <sheetFormatPr defaultColWidth="9.109375" defaultRowHeight="13.2" x14ac:dyDescent="0.25"/>
  <cols>
    <col min="1" max="1" width="151" customWidth="1"/>
  </cols>
  <sheetData>
    <row r="1" spans="1:16" ht="51.6" customHeight="1" x14ac:dyDescent="0.25">
      <c r="A1" s="128" t="s">
        <v>170</v>
      </c>
    </row>
    <row r="2" spans="1:16" ht="27" customHeight="1" x14ac:dyDescent="0.25">
      <c r="A2" s="129" t="s">
        <v>343</v>
      </c>
    </row>
    <row r="3" spans="1:16" ht="27" customHeight="1" x14ac:dyDescent="0.25">
      <c r="A3" s="129" t="s">
        <v>333</v>
      </c>
    </row>
    <row r="4" spans="1:16" ht="63" customHeight="1" x14ac:dyDescent="0.25">
      <c r="A4" s="125" t="s">
        <v>306</v>
      </c>
    </row>
    <row r="5" spans="1:16" s="130" customFormat="1" ht="46.2" customHeight="1" x14ac:dyDescent="0.25">
      <c r="A5" s="129" t="s">
        <v>308</v>
      </c>
    </row>
    <row r="6" spans="1:16" ht="51" customHeight="1" x14ac:dyDescent="0.25">
      <c r="A6" s="126" t="s">
        <v>307</v>
      </c>
      <c r="B6" s="131"/>
      <c r="C6" s="131"/>
      <c r="D6" s="131"/>
      <c r="E6" s="131"/>
      <c r="F6" s="131"/>
      <c r="G6" s="131"/>
      <c r="H6" s="131"/>
      <c r="I6" s="131"/>
      <c r="J6" s="131"/>
      <c r="K6" s="131"/>
      <c r="L6" s="131"/>
      <c r="M6" s="131"/>
      <c r="N6" s="131"/>
      <c r="O6" s="131"/>
      <c r="P6" s="131"/>
    </row>
    <row r="7" spans="1:16" ht="15" x14ac:dyDescent="0.25">
      <c r="A7" s="132" t="s">
        <v>63</v>
      </c>
    </row>
    <row r="8" spans="1:16" ht="30.6" customHeight="1" x14ac:dyDescent="0.25">
      <c r="A8" s="127" t="s">
        <v>290</v>
      </c>
    </row>
    <row r="9" spans="1:16" ht="47.4" customHeight="1" x14ac:dyDescent="0.25">
      <c r="A9" s="126" t="s">
        <v>344</v>
      </c>
      <c r="B9" s="133"/>
      <c r="C9" s="133"/>
      <c r="D9" s="133"/>
      <c r="E9" s="133"/>
      <c r="F9" s="133"/>
      <c r="G9" s="133"/>
      <c r="H9" s="133"/>
      <c r="I9" s="133"/>
      <c r="J9" s="133"/>
      <c r="K9" s="133"/>
      <c r="L9" s="133"/>
      <c r="M9" s="133"/>
    </row>
    <row r="10" spans="1:16" ht="36" customHeight="1" x14ac:dyDescent="0.25">
      <c r="A10" s="132" t="s">
        <v>331</v>
      </c>
      <c r="B10" s="133"/>
      <c r="C10" s="133"/>
      <c r="D10" s="133"/>
      <c r="E10" s="133"/>
      <c r="F10" s="133"/>
      <c r="G10" s="133"/>
      <c r="H10" s="133"/>
      <c r="I10" s="133"/>
      <c r="J10" s="133"/>
      <c r="K10" s="133"/>
      <c r="L10" s="133"/>
      <c r="M10" s="133"/>
    </row>
    <row r="11" spans="1:16" ht="51" customHeight="1" x14ac:dyDescent="0.25">
      <c r="A11" s="126" t="s">
        <v>309</v>
      </c>
    </row>
    <row r="12" spans="1:16" ht="28.95" customHeight="1" x14ac:dyDescent="0.25">
      <c r="A12" s="169" t="s">
        <v>414</v>
      </c>
    </row>
    <row r="13" spans="1:16" ht="15" x14ac:dyDescent="0.25">
      <c r="A13" s="13" t="s">
        <v>228</v>
      </c>
    </row>
  </sheetData>
  <hyperlinks>
    <hyperlink ref="A8" r:id="rId1" tooltip="Detailed description of the NISRA Urban Rural Classification " xr:uid="{00000000-0004-0000-0000-000000000000}"/>
    <hyperlink ref="A12" r:id="rId2" xr:uid="{00000000-0004-0000-0000-000001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91"/>
  <sheetViews>
    <sheetView workbookViewId="0">
      <pane xSplit="1" ySplit="4" topLeftCell="B76" activePane="bottomRight" state="frozen"/>
      <selection activeCell="C15" sqref="C15"/>
      <selection pane="topRight" activeCell="C15" sqref="C15"/>
      <selection pane="bottomLeft" activeCell="C15" sqref="C15"/>
      <selection pane="bottomRight" activeCell="C91" sqref="C91"/>
    </sheetView>
  </sheetViews>
  <sheetFormatPr defaultColWidth="9.109375" defaultRowHeight="15" x14ac:dyDescent="0.25"/>
  <cols>
    <col min="1" max="1" width="14" style="4" bestFit="1" customWidth="1"/>
    <col min="2" max="2" width="10.5546875" style="4" bestFit="1" customWidth="1"/>
    <col min="3" max="4" width="17.88671875" style="4" customWidth="1"/>
    <col min="5" max="5" width="16.88671875" style="4" customWidth="1"/>
    <col min="6" max="6" width="14.88671875" style="4" customWidth="1"/>
    <col min="7" max="7" width="14.109375" style="4" hidden="1" customWidth="1"/>
    <col min="8" max="9" width="18.109375" style="4" bestFit="1" customWidth="1"/>
    <col min="10" max="16384" width="9.109375" style="4"/>
  </cols>
  <sheetData>
    <row r="1" spans="1:8" ht="15.6" x14ac:dyDescent="0.3">
      <c r="A1" s="5" t="s">
        <v>143</v>
      </c>
    </row>
    <row r="2" spans="1:8" x14ac:dyDescent="0.25">
      <c r="A2" s="13" t="s">
        <v>335</v>
      </c>
    </row>
    <row r="3" spans="1:8" x14ac:dyDescent="0.25">
      <c r="A3" s="14" t="s">
        <v>44</v>
      </c>
    </row>
    <row r="4" spans="1:8" ht="60" x14ac:dyDescent="0.25">
      <c r="A4" s="43" t="s">
        <v>295</v>
      </c>
      <c r="B4" s="43" t="s">
        <v>296</v>
      </c>
      <c r="C4" s="43" t="s">
        <v>144</v>
      </c>
      <c r="D4" s="43" t="s">
        <v>184</v>
      </c>
      <c r="E4" s="43" t="s">
        <v>1</v>
      </c>
      <c r="F4" s="43" t="s">
        <v>2</v>
      </c>
    </row>
    <row r="5" spans="1:8" ht="15" customHeight="1" x14ac:dyDescent="0.25">
      <c r="A5" s="44">
        <v>2005</v>
      </c>
      <c r="B5" s="45" t="s">
        <v>291</v>
      </c>
      <c r="C5" s="46">
        <v>59.270316553342603</v>
      </c>
      <c r="D5" s="47">
        <v>124853.02044018796</v>
      </c>
      <c r="E5" s="51"/>
      <c r="F5" s="51"/>
      <c r="G5" s="20">
        <v>100</v>
      </c>
    </row>
    <row r="6" spans="1:8" x14ac:dyDescent="0.25">
      <c r="A6" s="44"/>
      <c r="B6" s="45" t="s">
        <v>292</v>
      </c>
      <c r="C6" s="46">
        <v>62.626235509663672</v>
      </c>
      <c r="D6" s="47">
        <v>131922.26930563102</v>
      </c>
      <c r="E6" s="50">
        <f>(C6-C5)/C5</f>
        <v>5.6620567452187992E-2</v>
      </c>
      <c r="F6" s="52"/>
      <c r="G6" s="20">
        <v>100</v>
      </c>
    </row>
    <row r="7" spans="1:8" x14ac:dyDescent="0.25">
      <c r="A7" s="44"/>
      <c r="B7" s="45" t="s">
        <v>293</v>
      </c>
      <c r="C7" s="46">
        <v>65.728405999565425</v>
      </c>
      <c r="D7" s="47">
        <v>138456.99660434676</v>
      </c>
      <c r="E7" s="50">
        <f t="shared" ref="E7:E69" si="0">(C7-C6)/C6</f>
        <v>4.9534679270687845E-2</v>
      </c>
      <c r="F7" s="52"/>
      <c r="G7" s="20">
        <v>100</v>
      </c>
    </row>
    <row r="8" spans="1:8" x14ac:dyDescent="0.25">
      <c r="A8" s="44"/>
      <c r="B8" s="45" t="s">
        <v>294</v>
      </c>
      <c r="C8" s="46">
        <v>68.125410730948559</v>
      </c>
      <c r="D8" s="47">
        <v>143506.2910594095</v>
      </c>
      <c r="E8" s="50">
        <f t="shared" si="0"/>
        <v>3.6468322864835374E-2</v>
      </c>
      <c r="F8" s="53"/>
      <c r="G8" s="20">
        <v>100</v>
      </c>
    </row>
    <row r="9" spans="1:8" ht="15" customHeight="1" x14ac:dyDescent="0.25">
      <c r="A9" s="44">
        <v>2006</v>
      </c>
      <c r="B9" s="45" t="s">
        <v>291</v>
      </c>
      <c r="C9" s="46">
        <v>70.294613249527103</v>
      </c>
      <c r="D9" s="47">
        <v>148075.71977415661</v>
      </c>
      <c r="E9" s="50">
        <f t="shared" si="0"/>
        <v>3.1841312886104936E-2</v>
      </c>
      <c r="F9" s="49">
        <f>(C9-C5)/C5</f>
        <v>0.18600030061021794</v>
      </c>
      <c r="G9" s="20">
        <v>100</v>
      </c>
    </row>
    <row r="10" spans="1:8" x14ac:dyDescent="0.25">
      <c r="A10" s="44"/>
      <c r="B10" s="45" t="s">
        <v>292</v>
      </c>
      <c r="C10" s="46">
        <v>75.530601423776432</v>
      </c>
      <c r="D10" s="47">
        <v>159105.33757543468</v>
      </c>
      <c r="E10" s="50">
        <f t="shared" si="0"/>
        <v>7.4486335896933792E-2</v>
      </c>
      <c r="F10" s="49">
        <f t="shared" ref="F10:F69" si="1">(C10-C6)/C6</f>
        <v>0.20605367397696328</v>
      </c>
      <c r="G10" s="20">
        <v>100</v>
      </c>
    </row>
    <row r="11" spans="1:8" x14ac:dyDescent="0.25">
      <c r="A11" s="44"/>
      <c r="B11" s="45" t="s">
        <v>293</v>
      </c>
      <c r="C11" s="46">
        <v>82.37847761566411</v>
      </c>
      <c r="D11" s="47">
        <v>173530.40016790721</v>
      </c>
      <c r="E11" s="50">
        <f t="shared" si="0"/>
        <v>9.0663599425967523E-2</v>
      </c>
      <c r="F11" s="49">
        <f t="shared" si="1"/>
        <v>0.25331622398097969</v>
      </c>
      <c r="G11" s="20">
        <v>100</v>
      </c>
    </row>
    <row r="12" spans="1:8" x14ac:dyDescent="0.25">
      <c r="A12" s="44"/>
      <c r="B12" s="45" t="s">
        <v>294</v>
      </c>
      <c r="C12" s="46">
        <v>90.862275564453029</v>
      </c>
      <c r="D12" s="47">
        <v>191401.53466332154</v>
      </c>
      <c r="E12" s="50">
        <f t="shared" si="0"/>
        <v>0.10298561219315057</v>
      </c>
      <c r="F12" s="49">
        <f t="shared" si="1"/>
        <v>0.33375013213939253</v>
      </c>
      <c r="G12" s="20">
        <v>100</v>
      </c>
    </row>
    <row r="13" spans="1:8" ht="15" customHeight="1" x14ac:dyDescent="0.25">
      <c r="A13" s="44">
        <v>2007</v>
      </c>
      <c r="B13" s="45" t="s">
        <v>291</v>
      </c>
      <c r="C13" s="46">
        <v>100.55171487930519</v>
      </c>
      <c r="D13" s="47">
        <v>211812.35470242883</v>
      </c>
      <c r="E13" s="50">
        <f t="shared" si="0"/>
        <v>0.10663874809055354</v>
      </c>
      <c r="F13" s="49">
        <f t="shared" si="1"/>
        <v>0.43043272067481847</v>
      </c>
      <c r="G13" s="20">
        <v>100</v>
      </c>
    </row>
    <row r="14" spans="1:8" x14ac:dyDescent="0.25">
      <c r="A14" s="44"/>
      <c r="B14" s="45" t="s">
        <v>292</v>
      </c>
      <c r="C14" s="46">
        <v>110.56061521457994</v>
      </c>
      <c r="D14" s="47">
        <v>232896.1199126112</v>
      </c>
      <c r="E14" s="50">
        <f t="shared" si="0"/>
        <v>9.953982731461801E-2</v>
      </c>
      <c r="F14" s="49">
        <f t="shared" si="1"/>
        <v>0.46378571241955369</v>
      </c>
      <c r="G14" s="20">
        <v>100</v>
      </c>
    </row>
    <row r="15" spans="1:8" x14ac:dyDescent="0.25">
      <c r="A15" s="44"/>
      <c r="B15" s="45" t="s">
        <v>293</v>
      </c>
      <c r="C15" s="46">
        <v>114.54980898688333</v>
      </c>
      <c r="D15" s="47">
        <v>241299.36323163443</v>
      </c>
      <c r="E15" s="50">
        <f t="shared" si="0"/>
        <v>3.6081508451820996E-2</v>
      </c>
      <c r="F15" s="49">
        <f t="shared" si="1"/>
        <v>0.39053078306829386</v>
      </c>
      <c r="G15" s="20">
        <v>100</v>
      </c>
      <c r="H15" s="41"/>
    </row>
    <row r="16" spans="1:8" x14ac:dyDescent="0.25">
      <c r="A16" s="44"/>
      <c r="B16" s="45" t="s">
        <v>294</v>
      </c>
      <c r="C16" s="46">
        <v>106.92862924780648</v>
      </c>
      <c r="D16" s="47">
        <v>225245.33543029908</v>
      </c>
      <c r="E16" s="50">
        <f t="shared" si="0"/>
        <v>-6.6531579637548965E-2</v>
      </c>
      <c r="F16" s="49">
        <f t="shared" si="1"/>
        <v>0.1768209477865961</v>
      </c>
      <c r="G16" s="20">
        <v>100</v>
      </c>
    </row>
    <row r="17" spans="1:7" ht="15" customHeight="1" x14ac:dyDescent="0.25">
      <c r="A17" s="44">
        <v>2008</v>
      </c>
      <c r="B17" s="45" t="s">
        <v>291</v>
      </c>
      <c r="C17" s="46">
        <v>103.84675028735171</v>
      </c>
      <c r="D17" s="47">
        <v>218753.35227212671</v>
      </c>
      <c r="E17" s="50">
        <f t="shared" si="0"/>
        <v>-2.882183174080102E-2</v>
      </c>
      <c r="F17" s="49">
        <f t="shared" si="1"/>
        <v>3.2769559544574965E-2</v>
      </c>
      <c r="G17" s="20">
        <v>100</v>
      </c>
    </row>
    <row r="18" spans="1:7" x14ac:dyDescent="0.25">
      <c r="A18" s="44"/>
      <c r="B18" s="45" t="s">
        <v>292</v>
      </c>
      <c r="C18" s="46">
        <v>98.297561009628723</v>
      </c>
      <c r="D18" s="47">
        <v>207063.97582524241</v>
      </c>
      <c r="E18" s="50">
        <f t="shared" si="0"/>
        <v>-5.343633057720118E-2</v>
      </c>
      <c r="F18" s="49">
        <f t="shared" si="1"/>
        <v>-0.11091702213442507</v>
      </c>
      <c r="G18" s="20">
        <v>100</v>
      </c>
    </row>
    <row r="19" spans="1:7" x14ac:dyDescent="0.25">
      <c r="A19" s="44"/>
      <c r="B19" s="45" t="s">
        <v>293</v>
      </c>
      <c r="C19" s="46">
        <v>92.939880973962843</v>
      </c>
      <c r="D19" s="47">
        <v>195778.01391540587</v>
      </c>
      <c r="E19" s="50">
        <f t="shared" si="0"/>
        <v>-5.4504709787672849E-2</v>
      </c>
      <c r="F19" s="49">
        <f t="shared" si="1"/>
        <v>-0.18865093014162043</v>
      </c>
      <c r="G19" s="20">
        <v>100</v>
      </c>
    </row>
    <row r="20" spans="1:7" x14ac:dyDescent="0.25">
      <c r="A20" s="44"/>
      <c r="B20" s="45" t="s">
        <v>294</v>
      </c>
      <c r="C20" s="46">
        <v>85.050407187929011</v>
      </c>
      <c r="D20" s="47">
        <v>179158.82425773804</v>
      </c>
      <c r="E20" s="50">
        <f t="shared" si="0"/>
        <v>-8.4887926510730877E-2</v>
      </c>
      <c r="F20" s="49">
        <f t="shared" si="1"/>
        <v>-0.20460584049174352</v>
      </c>
      <c r="G20" s="20">
        <v>100</v>
      </c>
    </row>
    <row r="21" spans="1:7" ht="15" customHeight="1" x14ac:dyDescent="0.25">
      <c r="A21" s="44">
        <v>2009</v>
      </c>
      <c r="B21" s="45" t="s">
        <v>291</v>
      </c>
      <c r="C21" s="46">
        <v>79.099280632684554</v>
      </c>
      <c r="D21" s="47">
        <v>166622.76626696662</v>
      </c>
      <c r="E21" s="50">
        <f t="shared" si="0"/>
        <v>-6.997175853720175E-2</v>
      </c>
      <c r="F21" s="49">
        <f t="shared" si="1"/>
        <v>-0.23830759832338577</v>
      </c>
      <c r="G21" s="20">
        <v>100</v>
      </c>
    </row>
    <row r="22" spans="1:7" x14ac:dyDescent="0.25">
      <c r="A22" s="44"/>
      <c r="B22" s="45" t="s">
        <v>292</v>
      </c>
      <c r="C22" s="46">
        <v>78.983880201738884</v>
      </c>
      <c r="D22" s="47">
        <v>166379.67506716345</v>
      </c>
      <c r="E22" s="50">
        <f t="shared" si="0"/>
        <v>-1.458931484870989E-3</v>
      </c>
      <c r="F22" s="49">
        <f t="shared" si="1"/>
        <v>-0.19648179069262939</v>
      </c>
      <c r="G22" s="20">
        <v>100</v>
      </c>
    </row>
    <row r="23" spans="1:7" x14ac:dyDescent="0.25">
      <c r="A23" s="44"/>
      <c r="B23" s="45" t="s">
        <v>293</v>
      </c>
      <c r="C23" s="46">
        <v>78.80392335133871</v>
      </c>
      <c r="D23" s="47">
        <v>166000.59566236319</v>
      </c>
      <c r="E23" s="50">
        <f t="shared" si="0"/>
        <v>-2.2783997182783656E-3</v>
      </c>
      <c r="F23" s="49">
        <f t="shared" si="1"/>
        <v>-0.15209786664762706</v>
      </c>
      <c r="G23" s="20">
        <v>100</v>
      </c>
    </row>
    <row r="24" spans="1:7" x14ac:dyDescent="0.25">
      <c r="A24" s="44"/>
      <c r="B24" s="45" t="s">
        <v>294</v>
      </c>
      <c r="C24" s="46">
        <v>78.149208134301603</v>
      </c>
      <c r="D24" s="47">
        <v>164621.43696828623</v>
      </c>
      <c r="E24" s="50">
        <f t="shared" si="0"/>
        <v>-8.3081550916967832E-3</v>
      </c>
      <c r="F24" s="49">
        <f t="shared" si="1"/>
        <v>-8.1142457535545789E-2</v>
      </c>
      <c r="G24" s="20">
        <v>100</v>
      </c>
    </row>
    <row r="25" spans="1:7" ht="15" customHeight="1" x14ac:dyDescent="0.25">
      <c r="A25" s="44">
        <v>2010</v>
      </c>
      <c r="B25" s="45" t="s">
        <v>291</v>
      </c>
      <c r="C25" s="46">
        <v>76.504051580751053</v>
      </c>
      <c r="D25" s="47">
        <v>161155.9119508368</v>
      </c>
      <c r="E25" s="50">
        <f t="shared" si="0"/>
        <v>-2.1051480786898082E-2</v>
      </c>
      <c r="F25" s="49">
        <f t="shared" si="1"/>
        <v>-3.2809768068372651E-2</v>
      </c>
      <c r="G25" s="20">
        <v>100</v>
      </c>
    </row>
    <row r="26" spans="1:7" x14ac:dyDescent="0.25">
      <c r="A26" s="44"/>
      <c r="B26" s="45" t="s">
        <v>292</v>
      </c>
      <c r="C26" s="46">
        <v>75.081367913603131</v>
      </c>
      <c r="D26" s="47">
        <v>158159.02643876974</v>
      </c>
      <c r="E26" s="50">
        <f t="shared" si="0"/>
        <v>-1.8596187231290102E-2</v>
      </c>
      <c r="F26" s="49">
        <f t="shared" si="1"/>
        <v>-4.9408971528975817E-2</v>
      </c>
      <c r="G26" s="20">
        <v>100</v>
      </c>
    </row>
    <row r="27" spans="1:7" x14ac:dyDescent="0.25">
      <c r="A27" s="44"/>
      <c r="B27" s="45" t="s">
        <v>293</v>
      </c>
      <c r="C27" s="46">
        <v>74.62696463835529</v>
      </c>
      <c r="D27" s="47">
        <v>157201.82518337324</v>
      </c>
      <c r="E27" s="50">
        <f t="shared" si="0"/>
        <v>-6.0521443318764228E-3</v>
      </c>
      <c r="F27" s="49">
        <f t="shared" si="1"/>
        <v>-5.3004451242369049E-2</v>
      </c>
      <c r="G27" s="20">
        <v>100</v>
      </c>
    </row>
    <row r="28" spans="1:7" x14ac:dyDescent="0.25">
      <c r="A28" s="44"/>
      <c r="B28" s="45" t="s">
        <v>294</v>
      </c>
      <c r="C28" s="46">
        <v>70.452995758067686</v>
      </c>
      <c r="D28" s="47">
        <v>148409.35279193183</v>
      </c>
      <c r="E28" s="50">
        <f t="shared" si="0"/>
        <v>-5.5931108822592383E-2</v>
      </c>
      <c r="F28" s="49">
        <f t="shared" si="1"/>
        <v>-9.8481002686652427E-2</v>
      </c>
      <c r="G28" s="20">
        <v>100</v>
      </c>
    </row>
    <row r="29" spans="1:7" ht="15" customHeight="1" x14ac:dyDescent="0.25">
      <c r="A29" s="44">
        <v>2011</v>
      </c>
      <c r="B29" s="45" t="s">
        <v>291</v>
      </c>
      <c r="C29" s="46">
        <v>71.068190038496738</v>
      </c>
      <c r="D29" s="47">
        <v>149705.26056728457</v>
      </c>
      <c r="E29" s="50">
        <f t="shared" si="0"/>
        <v>8.7319818527178024E-3</v>
      </c>
      <c r="F29" s="49">
        <f t="shared" si="1"/>
        <v>-7.1053250513362559E-2</v>
      </c>
      <c r="G29" s="20">
        <v>100</v>
      </c>
    </row>
    <row r="30" spans="1:7" x14ac:dyDescent="0.25">
      <c r="A30" s="44"/>
      <c r="B30" s="45" t="s">
        <v>292</v>
      </c>
      <c r="C30" s="46">
        <v>66.777252342284342</v>
      </c>
      <c r="D30" s="47">
        <v>140666.39317047186</v>
      </c>
      <c r="E30" s="50">
        <f t="shared" si="0"/>
        <v>-6.0377754011858881E-2</v>
      </c>
      <c r="F30" s="49">
        <f t="shared" si="1"/>
        <v>-0.11060154872077473</v>
      </c>
      <c r="G30" s="20">
        <v>100</v>
      </c>
    </row>
    <row r="31" spans="1:7" x14ac:dyDescent="0.25">
      <c r="A31" s="44"/>
      <c r="B31" s="45" t="s">
        <v>293</v>
      </c>
      <c r="C31" s="46">
        <v>66.169222133599988</v>
      </c>
      <c r="D31" s="47">
        <v>139385.57652416968</v>
      </c>
      <c r="E31" s="50">
        <f t="shared" si="0"/>
        <v>-9.1053493121839753E-3</v>
      </c>
      <c r="F31" s="49">
        <f t="shared" si="1"/>
        <v>-0.11333359926591947</v>
      </c>
      <c r="G31" s="20">
        <v>100</v>
      </c>
    </row>
    <row r="32" spans="1:7" x14ac:dyDescent="0.25">
      <c r="A32" s="44"/>
      <c r="B32" s="45" t="s">
        <v>294</v>
      </c>
      <c r="C32" s="46">
        <v>63.805307519949196</v>
      </c>
      <c r="D32" s="47">
        <v>134405.98645716917</v>
      </c>
      <c r="E32" s="50">
        <f t="shared" si="0"/>
        <v>-3.5725289453726591E-2</v>
      </c>
      <c r="F32" s="49">
        <f t="shared" si="1"/>
        <v>-9.4356360103498557E-2</v>
      </c>
      <c r="G32" s="20">
        <v>100</v>
      </c>
    </row>
    <row r="33" spans="1:7" ht="15" customHeight="1" x14ac:dyDescent="0.25">
      <c r="A33" s="44">
        <v>2012</v>
      </c>
      <c r="B33" s="45" t="s">
        <v>291</v>
      </c>
      <c r="C33" s="46">
        <v>61.25536097971046</v>
      </c>
      <c r="D33" s="47">
        <v>129034.51982727046</v>
      </c>
      <c r="E33" s="50">
        <f t="shared" si="0"/>
        <v>-3.9964489465730987E-2</v>
      </c>
      <c r="F33" s="49">
        <f t="shared" si="1"/>
        <v>-0.13807624836752974</v>
      </c>
      <c r="G33" s="20">
        <v>100</v>
      </c>
    </row>
    <row r="34" spans="1:7" x14ac:dyDescent="0.25">
      <c r="A34" s="44"/>
      <c r="B34" s="45" t="s">
        <v>292</v>
      </c>
      <c r="C34" s="46">
        <v>60.475459390867492</v>
      </c>
      <c r="D34" s="47">
        <v>127391.65583268538</v>
      </c>
      <c r="E34" s="50">
        <f t="shared" si="0"/>
        <v>-1.2731972783595117E-2</v>
      </c>
      <c r="F34" s="49">
        <f t="shared" si="1"/>
        <v>-9.4370354130705394E-2</v>
      </c>
      <c r="G34" s="20">
        <v>100</v>
      </c>
    </row>
    <row r="35" spans="1:7" x14ac:dyDescent="0.25">
      <c r="A35" s="44"/>
      <c r="B35" s="45" t="s">
        <v>293</v>
      </c>
      <c r="C35" s="46">
        <v>57.400286727882666</v>
      </c>
      <c r="D35" s="47">
        <v>120913.79950129213</v>
      </c>
      <c r="E35" s="50">
        <f t="shared" si="0"/>
        <v>-5.0849926465365777E-2</v>
      </c>
      <c r="F35" s="49">
        <f t="shared" si="1"/>
        <v>-0.13252287276420249</v>
      </c>
      <c r="G35" s="20">
        <v>100</v>
      </c>
    </row>
    <row r="36" spans="1:7" x14ac:dyDescent="0.25">
      <c r="A36" s="44"/>
      <c r="B36" s="45" t="s">
        <v>294</v>
      </c>
      <c r="C36" s="46">
        <v>56.776082608381593</v>
      </c>
      <c r="D36" s="47">
        <v>119598.9124849426</v>
      </c>
      <c r="E36" s="50">
        <f t="shared" si="0"/>
        <v>-1.08745819068855E-2</v>
      </c>
      <c r="F36" s="49">
        <f t="shared" si="1"/>
        <v>-0.11016677428237243</v>
      </c>
      <c r="G36" s="20">
        <v>100</v>
      </c>
    </row>
    <row r="37" spans="1:7" ht="15.75" customHeight="1" x14ac:dyDescent="0.25">
      <c r="A37" s="44">
        <v>2013</v>
      </c>
      <c r="B37" s="45" t="s">
        <v>291</v>
      </c>
      <c r="C37" s="46">
        <v>55.686098341230164</v>
      </c>
      <c r="D37" s="47">
        <v>117302.85881255056</v>
      </c>
      <c r="E37" s="50">
        <f t="shared" si="0"/>
        <v>-1.9197947746231438E-2</v>
      </c>
      <c r="F37" s="49">
        <f t="shared" si="1"/>
        <v>-9.0918779179588807E-2</v>
      </c>
      <c r="G37" s="20">
        <v>100</v>
      </c>
    </row>
    <row r="38" spans="1:7" x14ac:dyDescent="0.25">
      <c r="A38" s="44"/>
      <c r="B38" s="45" t="s">
        <v>292</v>
      </c>
      <c r="C38" s="46">
        <v>56.114747016277441</v>
      </c>
      <c r="D38" s="47">
        <v>118205.80795977119</v>
      </c>
      <c r="E38" s="50">
        <f t="shared" si="0"/>
        <v>7.69758858702271E-3</v>
      </c>
      <c r="F38" s="49">
        <f t="shared" si="1"/>
        <v>-7.2107139301013229E-2</v>
      </c>
      <c r="G38" s="20">
        <v>100</v>
      </c>
    </row>
    <row r="39" spans="1:7" x14ac:dyDescent="0.25">
      <c r="A39" s="44"/>
      <c r="B39" s="45" t="s">
        <v>293</v>
      </c>
      <c r="C39" s="46">
        <v>55.112382390523841</v>
      </c>
      <c r="D39" s="47">
        <v>116094.32520777504</v>
      </c>
      <c r="E39" s="50">
        <f t="shared" si="0"/>
        <v>-1.7862766546249242E-2</v>
      </c>
      <c r="F39" s="49">
        <f t="shared" si="1"/>
        <v>-3.9858761476316042E-2</v>
      </c>
      <c r="G39" s="20">
        <v>100</v>
      </c>
    </row>
    <row r="40" spans="1:7" x14ac:dyDescent="0.25">
      <c r="A40" s="44"/>
      <c r="B40" s="45" t="s">
        <v>294</v>
      </c>
      <c r="C40" s="46">
        <v>56.308476222146417</v>
      </c>
      <c r="D40" s="47">
        <v>118613.89885428248</v>
      </c>
      <c r="E40" s="50">
        <f t="shared" si="0"/>
        <v>2.17028148619508E-2</v>
      </c>
      <c r="F40" s="49">
        <f t="shared" si="1"/>
        <v>-8.2359748110931615E-3</v>
      </c>
      <c r="G40" s="21">
        <v>100</v>
      </c>
    </row>
    <row r="41" spans="1:7" ht="15" customHeight="1" x14ac:dyDescent="0.25">
      <c r="A41" s="48">
        <v>2014</v>
      </c>
      <c r="B41" s="45" t="s">
        <v>291</v>
      </c>
      <c r="C41" s="46">
        <v>57.113074934745534</v>
      </c>
      <c r="D41" s="47">
        <v>120308.7873811537</v>
      </c>
      <c r="E41" s="50">
        <f t="shared" si="0"/>
        <v>1.428912246576943E-2</v>
      </c>
      <c r="F41" s="49">
        <f t="shared" si="1"/>
        <v>2.5625364965798512E-2</v>
      </c>
      <c r="G41" s="21">
        <v>100</v>
      </c>
    </row>
    <row r="42" spans="1:7" x14ac:dyDescent="0.25">
      <c r="A42" s="48"/>
      <c r="B42" s="45" t="s">
        <v>292</v>
      </c>
      <c r="C42" s="46">
        <v>58.71956068156711</v>
      </c>
      <c r="D42" s="47">
        <v>123692.85227988375</v>
      </c>
      <c r="E42" s="50">
        <f t="shared" si="0"/>
        <v>2.8128160647225953E-2</v>
      </c>
      <c r="F42" s="49">
        <f t="shared" si="1"/>
        <v>4.6419413858073341E-2</v>
      </c>
      <c r="G42" s="21">
        <v>100</v>
      </c>
    </row>
    <row r="43" spans="1:7" x14ac:dyDescent="0.25">
      <c r="A43" s="48"/>
      <c r="B43" s="45" t="s">
        <v>293</v>
      </c>
      <c r="C43" s="46">
        <v>59.410071559818057</v>
      </c>
      <c r="D43" s="47">
        <v>125147.41459386848</v>
      </c>
      <c r="E43" s="50">
        <f t="shared" si="0"/>
        <v>1.1759469421025629E-2</v>
      </c>
      <c r="F43" s="49">
        <f t="shared" si="1"/>
        <v>7.7980464332697244E-2</v>
      </c>
      <c r="G43" s="21">
        <v>100</v>
      </c>
    </row>
    <row r="44" spans="1:7" x14ac:dyDescent="0.25">
      <c r="A44" s="48"/>
      <c r="B44" s="45" t="s">
        <v>294</v>
      </c>
      <c r="C44" s="46">
        <v>60.714782851266321</v>
      </c>
      <c r="D44" s="47">
        <v>127895.79110022861</v>
      </c>
      <c r="E44" s="50">
        <f t="shared" si="0"/>
        <v>2.1961112942518388E-2</v>
      </c>
      <c r="F44" s="49">
        <f t="shared" si="1"/>
        <v>7.8252990042498791E-2</v>
      </c>
      <c r="G44" s="21">
        <v>100</v>
      </c>
    </row>
    <row r="45" spans="1:7" ht="15" customHeight="1" x14ac:dyDescent="0.25">
      <c r="A45" s="48">
        <v>2015</v>
      </c>
      <c r="B45" s="45" t="s">
        <v>291</v>
      </c>
      <c r="C45" s="46">
        <v>61.865767424959195</v>
      </c>
      <c r="D45" s="47">
        <v>130320.34201984931</v>
      </c>
      <c r="E45" s="50">
        <f t="shared" si="0"/>
        <v>1.8957237753982479E-2</v>
      </c>
      <c r="F45" s="49">
        <f t="shared" si="1"/>
        <v>8.3215489546725405E-2</v>
      </c>
      <c r="G45" s="21">
        <v>100</v>
      </c>
    </row>
    <row r="46" spans="1:7" x14ac:dyDescent="0.25">
      <c r="A46" s="48"/>
      <c r="B46" s="45" t="s">
        <v>292</v>
      </c>
      <c r="C46" s="46">
        <v>62.990529359754092</v>
      </c>
      <c r="D46" s="47">
        <v>132689.65490699929</v>
      </c>
      <c r="E46" s="50">
        <f t="shared" si="0"/>
        <v>1.8180683463745764E-2</v>
      </c>
      <c r="F46" s="49">
        <f t="shared" si="1"/>
        <v>7.2735024387328207E-2</v>
      </c>
      <c r="G46" s="21">
        <v>100</v>
      </c>
    </row>
    <row r="47" spans="1:7" x14ac:dyDescent="0.25">
      <c r="A47" s="48"/>
      <c r="B47" s="45" t="s">
        <v>293</v>
      </c>
      <c r="C47" s="46">
        <v>64.287891181858498</v>
      </c>
      <c r="D47" s="47">
        <v>135422.5497439577</v>
      </c>
      <c r="E47" s="50">
        <f t="shared" si="0"/>
        <v>2.059614096422115E-2</v>
      </c>
      <c r="F47" s="49">
        <f t="shared" si="1"/>
        <v>8.2104254278319189E-2</v>
      </c>
      <c r="G47" s="21">
        <v>100</v>
      </c>
    </row>
    <row r="48" spans="1:7" x14ac:dyDescent="0.25">
      <c r="A48" s="48"/>
      <c r="B48" s="45" t="s">
        <v>294</v>
      </c>
      <c r="C48" s="46">
        <v>65.784945090039372</v>
      </c>
      <c r="D48" s="47">
        <v>138576.0962925062</v>
      </c>
      <c r="E48" s="50">
        <f t="shared" si="0"/>
        <v>2.3286716684266195E-2</v>
      </c>
      <c r="F48" s="49">
        <f t="shared" si="1"/>
        <v>8.3507870746956037E-2</v>
      </c>
      <c r="G48" s="21">
        <v>100</v>
      </c>
    </row>
    <row r="49" spans="1:10" ht="15" customHeight="1" x14ac:dyDescent="0.25">
      <c r="A49" s="48">
        <v>2016</v>
      </c>
      <c r="B49" s="45" t="s">
        <v>291</v>
      </c>
      <c r="C49" s="46">
        <v>68.77921677300067</v>
      </c>
      <c r="D49" s="47">
        <v>144883.53457486778</v>
      </c>
      <c r="E49" s="50">
        <f t="shared" si="0"/>
        <v>4.5516062662407944E-2</v>
      </c>
      <c r="F49" s="49">
        <f t="shared" si="1"/>
        <v>0.11174918918491109</v>
      </c>
      <c r="G49" s="21">
        <v>100</v>
      </c>
    </row>
    <row r="50" spans="1:10" x14ac:dyDescent="0.25">
      <c r="A50" s="48"/>
      <c r="B50" s="45" t="s">
        <v>292</v>
      </c>
      <c r="C50" s="46">
        <v>70.181989794979742</v>
      </c>
      <c r="D50" s="47">
        <v>147838.47827975711</v>
      </c>
      <c r="E50" s="50">
        <f t="shared" si="0"/>
        <v>2.0395303811161343E-2</v>
      </c>
      <c r="F50" s="49">
        <f t="shared" si="1"/>
        <v>0.11416732814156057</v>
      </c>
      <c r="G50" s="21">
        <v>100</v>
      </c>
    </row>
    <row r="51" spans="1:10" x14ac:dyDescent="0.25">
      <c r="A51" s="48"/>
      <c r="B51" s="45" t="s">
        <v>293</v>
      </c>
      <c r="C51" s="46">
        <v>72.170560142847449</v>
      </c>
      <c r="D51" s="47">
        <v>152027.40502634586</v>
      </c>
      <c r="E51" s="50">
        <f t="shared" si="0"/>
        <v>2.8334482303463467E-2</v>
      </c>
      <c r="F51" s="49">
        <f t="shared" si="1"/>
        <v>0.12261514285311281</v>
      </c>
      <c r="G51" s="21">
        <v>100</v>
      </c>
    </row>
    <row r="52" spans="1:10" x14ac:dyDescent="0.25">
      <c r="A52" s="48"/>
      <c r="B52" s="45" t="s">
        <v>294</v>
      </c>
      <c r="C52" s="46">
        <v>73.75328236799055</v>
      </c>
      <c r="D52" s="47">
        <v>155361.41202711978</v>
      </c>
      <c r="E52" s="50">
        <f t="shared" si="0"/>
        <v>2.1930302633240108E-2</v>
      </c>
      <c r="F52" s="49">
        <f t="shared" si="1"/>
        <v>0.12112706436168601</v>
      </c>
      <c r="G52" s="21">
        <v>100</v>
      </c>
    </row>
    <row r="53" spans="1:10" ht="15" customHeight="1" x14ac:dyDescent="0.25">
      <c r="A53" s="48">
        <v>2017</v>
      </c>
      <c r="B53" s="45" t="s">
        <v>291</v>
      </c>
      <c r="C53" s="46">
        <v>72.52889462136757</v>
      </c>
      <c r="D53" s="47">
        <v>152782.23720158541</v>
      </c>
      <c r="E53" s="50">
        <f t="shared" si="0"/>
        <v>-1.6601128889612286E-2</v>
      </c>
      <c r="F53" s="49">
        <f t="shared" si="1"/>
        <v>5.451760029112223E-2</v>
      </c>
      <c r="G53" s="21">
        <v>100</v>
      </c>
      <c r="H53" s="41"/>
    </row>
    <row r="54" spans="1:10" x14ac:dyDescent="0.25">
      <c r="A54" s="48"/>
      <c r="B54" s="45" t="s">
        <v>292</v>
      </c>
      <c r="C54" s="46">
        <v>73.58814662325031</v>
      </c>
      <c r="D54" s="47">
        <v>155013.55330605316</v>
      </c>
      <c r="E54" s="50">
        <f t="shared" si="0"/>
        <v>1.4604551846715672E-2</v>
      </c>
      <c r="F54" s="49">
        <f t="shared" si="1"/>
        <v>4.853320400605423E-2</v>
      </c>
      <c r="G54" s="21">
        <v>100</v>
      </c>
    </row>
    <row r="55" spans="1:10" x14ac:dyDescent="0.25">
      <c r="A55" s="48"/>
      <c r="B55" s="45" t="s">
        <v>293</v>
      </c>
      <c r="C55" s="46">
        <v>72.880823548799185</v>
      </c>
      <c r="D55" s="47">
        <v>153523.57607279875</v>
      </c>
      <c r="E55" s="50">
        <f t="shared" si="0"/>
        <v>-9.6119158710765099E-3</v>
      </c>
      <c r="F55" s="49">
        <f t="shared" si="1"/>
        <v>9.8414561913598674E-3</v>
      </c>
      <c r="G55" s="21">
        <v>100</v>
      </c>
    </row>
    <row r="56" spans="1:10" x14ac:dyDescent="0.25">
      <c r="A56" s="48"/>
      <c r="B56" s="45" t="s">
        <v>294</v>
      </c>
      <c r="C56" s="46">
        <v>73.730411861028955</v>
      </c>
      <c r="D56" s="47">
        <v>155313.23526615067</v>
      </c>
      <c r="E56" s="50">
        <f t="shared" si="0"/>
        <v>1.1657227112162181E-2</v>
      </c>
      <c r="F56" s="49">
        <f t="shared" si="1"/>
        <v>-3.1009476768076023E-4</v>
      </c>
      <c r="G56" s="21">
        <v>100</v>
      </c>
    </row>
    <row r="57" spans="1:10" ht="15" customHeight="1" x14ac:dyDescent="0.25">
      <c r="A57" s="48">
        <v>2018</v>
      </c>
      <c r="B57" s="45" t="s">
        <v>291</v>
      </c>
      <c r="C57" s="46">
        <v>74.757334767270535</v>
      </c>
      <c r="D57" s="47">
        <v>157476.45007685758</v>
      </c>
      <c r="E57" s="50">
        <f t="shared" si="0"/>
        <v>1.392807771340244E-2</v>
      </c>
      <c r="F57" s="49">
        <f t="shared" si="1"/>
        <v>3.0724860175194917E-2</v>
      </c>
      <c r="G57" s="21">
        <v>100</v>
      </c>
    </row>
    <row r="58" spans="1:10" x14ac:dyDescent="0.25">
      <c r="A58" s="48"/>
      <c r="B58" s="45" t="s">
        <v>292</v>
      </c>
      <c r="C58" s="46">
        <v>75.178947552324814</v>
      </c>
      <c r="D58" s="47">
        <v>158364.57811010085</v>
      </c>
      <c r="E58" s="50">
        <f t="shared" si="0"/>
        <v>5.6397514219416111E-3</v>
      </c>
      <c r="F58" s="49">
        <f t="shared" si="1"/>
        <v>2.1617624604937227E-2</v>
      </c>
      <c r="G58" s="21">
        <v>100</v>
      </c>
    </row>
    <row r="59" spans="1:10" x14ac:dyDescent="0.25">
      <c r="A59" s="48"/>
      <c r="B59" s="45" t="s">
        <v>293</v>
      </c>
      <c r="C59" s="46">
        <v>75.152171493749904</v>
      </c>
      <c r="D59" s="47">
        <v>158308.17429815981</v>
      </c>
      <c r="E59" s="50">
        <f t="shared" si="0"/>
        <v>-3.5616431789330295E-4</v>
      </c>
      <c r="F59" s="49">
        <f t="shared" si="1"/>
        <v>3.1165234342198138E-2</v>
      </c>
      <c r="G59" s="21">
        <v>100</v>
      </c>
    </row>
    <row r="60" spans="1:10" x14ac:dyDescent="0.25">
      <c r="A60" s="48"/>
      <c r="B60" s="45" t="s">
        <v>294</v>
      </c>
      <c r="C60" s="46">
        <v>76.640049694124215</v>
      </c>
      <c r="D60" s="47">
        <v>161442.39220294621</v>
      </c>
      <c r="E60" s="50">
        <f t="shared" si="0"/>
        <v>1.9798206369832597E-2</v>
      </c>
      <c r="F60" s="49">
        <f t="shared" si="1"/>
        <v>3.9463197880672388E-2</v>
      </c>
      <c r="G60" s="21">
        <v>100</v>
      </c>
    </row>
    <row r="61" spans="1:10" ht="15" customHeight="1" x14ac:dyDescent="0.25">
      <c r="A61" s="48">
        <v>2019</v>
      </c>
      <c r="B61" s="45" t="s">
        <v>291</v>
      </c>
      <c r="C61" s="46">
        <v>76.867731789753947</v>
      </c>
      <c r="D61" s="47">
        <v>161922.00491623313</v>
      </c>
      <c r="E61" s="50">
        <f t="shared" si="0"/>
        <v>2.9707978601061264E-3</v>
      </c>
      <c r="F61" s="49">
        <f t="shared" si="1"/>
        <v>2.8229966050199038E-2</v>
      </c>
      <c r="G61" s="21">
        <v>100</v>
      </c>
      <c r="I61" s="41"/>
      <c r="J61" s="41"/>
    </row>
    <row r="62" spans="1:10" x14ac:dyDescent="0.25">
      <c r="A62" s="48"/>
      <c r="B62" s="45" t="s">
        <v>292</v>
      </c>
      <c r="C62" s="46">
        <v>77.614556079361932</v>
      </c>
      <c r="D62" s="47">
        <v>163495.19152494203</v>
      </c>
      <c r="E62" s="50">
        <f t="shared" si="0"/>
        <v>9.7157060865367354E-3</v>
      </c>
      <c r="F62" s="49">
        <f t="shared" si="1"/>
        <v>3.2397481028075395E-2</v>
      </c>
      <c r="G62" s="21">
        <v>100</v>
      </c>
    </row>
    <row r="63" spans="1:10" x14ac:dyDescent="0.25">
      <c r="A63" s="48"/>
      <c r="B63" s="45" t="s">
        <v>293</v>
      </c>
      <c r="C63" s="46">
        <v>78.253662583420763</v>
      </c>
      <c r="D63" s="47">
        <v>164841.47043915873</v>
      </c>
      <c r="E63" s="50">
        <f t="shared" si="0"/>
        <v>8.2343639691159886E-3</v>
      </c>
      <c r="F63" s="49">
        <f t="shared" si="1"/>
        <v>4.1269480681989296E-2</v>
      </c>
      <c r="G63" s="21">
        <v>100</v>
      </c>
      <c r="H63" s="41"/>
    </row>
    <row r="64" spans="1:10" x14ac:dyDescent="0.25">
      <c r="A64" s="48"/>
      <c r="B64" s="45" t="s">
        <v>294</v>
      </c>
      <c r="C64" s="46">
        <v>78.918916720496284</v>
      </c>
      <c r="D64" s="47">
        <v>166242.82938583242</v>
      </c>
      <c r="E64" s="50">
        <f t="shared" si="0"/>
        <v>8.5012524029318207E-3</v>
      </c>
      <c r="F64" s="49">
        <f t="shared" si="1"/>
        <v>2.9734675740258339E-2</v>
      </c>
      <c r="G64" s="21">
        <v>100</v>
      </c>
      <c r="H64" s="41"/>
      <c r="I64" s="41"/>
    </row>
    <row r="65" spans="1:7" x14ac:dyDescent="0.25">
      <c r="A65" s="44">
        <v>2020</v>
      </c>
      <c r="B65" s="45" t="s">
        <v>291</v>
      </c>
      <c r="C65" s="46">
        <v>80.511821283677563</v>
      </c>
      <c r="D65" s="47">
        <v>169598.28549862627</v>
      </c>
      <c r="E65" s="50">
        <f t="shared" si="0"/>
        <v>2.0184065232709665E-2</v>
      </c>
      <c r="F65" s="49">
        <f t="shared" si="1"/>
        <v>4.740727232450162E-2</v>
      </c>
      <c r="G65" s="21">
        <v>100</v>
      </c>
    </row>
    <row r="66" spans="1:7" x14ac:dyDescent="0.25">
      <c r="A66" s="44"/>
      <c r="B66" s="45" t="s">
        <v>292</v>
      </c>
      <c r="C66" s="46">
        <v>80.973905846029425</v>
      </c>
      <c r="D66" s="47">
        <v>170571.66739808838</v>
      </c>
      <c r="E66" s="50">
        <f t="shared" si="0"/>
        <v>5.7393380870585506E-3</v>
      </c>
      <c r="F66" s="49">
        <f t="shared" si="1"/>
        <v>4.3282470922496957E-2</v>
      </c>
      <c r="G66" s="21">
        <v>100</v>
      </c>
    </row>
    <row r="67" spans="1:7" x14ac:dyDescent="0.25">
      <c r="A67" s="44"/>
      <c r="B67" s="45" t="s">
        <v>293</v>
      </c>
      <c r="C67" s="46">
        <v>81.435760138380246</v>
      </c>
      <c r="D67" s="47">
        <v>171544.56423341014</v>
      </c>
      <c r="E67" s="50">
        <f t="shared" si="0"/>
        <v>5.7037423047003565E-3</v>
      </c>
      <c r="F67" s="49">
        <f t="shared" si="1"/>
        <v>4.0663880129153972E-2</v>
      </c>
      <c r="G67" s="21">
        <v>100</v>
      </c>
    </row>
    <row r="68" spans="1:7" x14ac:dyDescent="0.25">
      <c r="A68" s="44"/>
      <c r="B68" s="45" t="s">
        <v>294</v>
      </c>
      <c r="C68" s="46">
        <v>81.769872835695097</v>
      </c>
      <c r="D68" s="47">
        <v>172248.37318623788</v>
      </c>
      <c r="E68" s="50">
        <f t="shared" si="0"/>
        <v>4.1027761851440614E-3</v>
      </c>
      <c r="F68" s="49">
        <f t="shared" si="1"/>
        <v>3.6125129863299063E-2</v>
      </c>
    </row>
    <row r="69" spans="1:7" x14ac:dyDescent="0.25">
      <c r="A69" s="123">
        <v>2021</v>
      </c>
      <c r="B69" s="45" t="s">
        <v>291</v>
      </c>
      <c r="C69" s="46">
        <v>82.759421787355649</v>
      </c>
      <c r="D69" s="47">
        <v>174332.85969943288</v>
      </c>
      <c r="E69" s="50">
        <f t="shared" si="0"/>
        <v>1.2101632512611458E-2</v>
      </c>
      <c r="F69" s="49">
        <f t="shared" si="1"/>
        <v>2.7916403676409567E-2</v>
      </c>
    </row>
    <row r="70" spans="1:7" x14ac:dyDescent="0.25">
      <c r="A70" s="124"/>
      <c r="B70" s="45" t="s">
        <v>292</v>
      </c>
      <c r="C70" s="46">
        <v>84.73711529094615</v>
      </c>
      <c r="D70" s="47">
        <v>178498.87435545359</v>
      </c>
      <c r="E70" s="50">
        <f t="shared" ref="E70" si="2">(C70-C69)/C69</f>
        <v>2.3896898514733967E-2</v>
      </c>
      <c r="F70" s="49">
        <f t="shared" ref="F70" si="3">(C70-C66)/C66</f>
        <v>4.6474347576519373E-2</v>
      </c>
    </row>
    <row r="71" spans="1:7" x14ac:dyDescent="0.25">
      <c r="A71" s="124"/>
      <c r="B71" s="45" t="s">
        <v>293</v>
      </c>
      <c r="C71" s="46">
        <v>85.73663924202873</v>
      </c>
      <c r="D71" s="47">
        <v>180604.37322152863</v>
      </c>
      <c r="E71" s="50">
        <f t="shared" ref="E71" si="4">(C71-C70)/C70</f>
        <v>1.1795586239284868E-2</v>
      </c>
      <c r="F71" s="49">
        <f t="shared" ref="F71" si="5">(C71-C67)/C67</f>
        <v>5.2813151081787496E-2</v>
      </c>
    </row>
    <row r="72" spans="1:7" x14ac:dyDescent="0.25">
      <c r="A72" s="124"/>
      <c r="B72" s="45" t="s">
        <v>294</v>
      </c>
      <c r="C72" s="46">
        <v>87.382666650078079</v>
      </c>
      <c r="D72" s="47">
        <v>184071.7326954288</v>
      </c>
      <c r="E72" s="50">
        <f t="shared" ref="E72" si="6">(C72-C71)/C71</f>
        <v>1.9198646256738908E-2</v>
      </c>
      <c r="F72" s="49">
        <f t="shared" ref="F72" si="7">(C72-C68)/C68</f>
        <v>6.8641342095041427E-2</v>
      </c>
    </row>
    <row r="73" spans="1:7" x14ac:dyDescent="0.25">
      <c r="A73" s="123">
        <v>2022</v>
      </c>
      <c r="B73" s="45" t="s">
        <v>291</v>
      </c>
      <c r="C73" s="46">
        <v>89.497687601672155</v>
      </c>
      <c r="D73" s="47">
        <v>188527.0278491698</v>
      </c>
      <c r="E73" s="50">
        <f t="shared" ref="E73" si="8">(C73-C72)/C72</f>
        <v>2.4204124601319731E-2</v>
      </c>
      <c r="F73" s="49">
        <f t="shared" ref="F73" si="9">(C73-C69)/C69</f>
        <v>8.141992378378371E-2</v>
      </c>
    </row>
    <row r="74" spans="1:7" x14ac:dyDescent="0.25">
      <c r="A74" s="58"/>
      <c r="B74" s="45" t="s">
        <v>292</v>
      </c>
      <c r="C74" s="46">
        <v>93.271967050330417</v>
      </c>
      <c r="D74" s="47">
        <v>196477.55378783605</v>
      </c>
      <c r="E74" s="50">
        <f t="shared" ref="E74" si="10">(C74-C73)/C73</f>
        <v>4.2171809683580523E-2</v>
      </c>
      <c r="F74" s="49">
        <f t="shared" ref="F74" si="11">(C74-C70)/C70</f>
        <v>0.10072152834185735</v>
      </c>
    </row>
    <row r="75" spans="1:7" customFormat="1" x14ac:dyDescent="0.25">
      <c r="A75" s="58"/>
      <c r="B75" s="45" t="s">
        <v>293</v>
      </c>
      <c r="C75" s="46">
        <v>96.16033622003151</v>
      </c>
      <c r="D75" s="47">
        <v>202561.9082498026</v>
      </c>
      <c r="E75" s="50">
        <f t="shared" ref="E75" si="12">(C75-C74)/C74</f>
        <v>3.0967173321674479E-2</v>
      </c>
      <c r="F75" s="49">
        <f t="shared" ref="F75" si="13">(C75-C71)/C71</f>
        <v>0.12157809158552844</v>
      </c>
    </row>
    <row r="76" spans="1:7" customFormat="1" x14ac:dyDescent="0.25">
      <c r="A76" s="58"/>
      <c r="B76" s="45" t="s">
        <v>294</v>
      </c>
      <c r="C76" s="46">
        <v>96.654953688009826</v>
      </c>
      <c r="D76" s="47">
        <v>203603.8207690987</v>
      </c>
      <c r="E76" s="50">
        <f t="shared" ref="E76" si="14">(C76-C75)/C75</f>
        <v>5.1436744859808424E-3</v>
      </c>
      <c r="F76" s="49">
        <f t="shared" ref="F76" si="15">(C76-C72)/C72</f>
        <v>0.10611128491949566</v>
      </c>
    </row>
    <row r="77" spans="1:7" customFormat="1" x14ac:dyDescent="0.25">
      <c r="A77" s="58">
        <v>2023</v>
      </c>
      <c r="B77" s="45" t="s">
        <v>291</v>
      </c>
      <c r="C77" s="46">
        <v>100</v>
      </c>
      <c r="D77" s="47">
        <v>210650.16639116762</v>
      </c>
      <c r="E77" s="50">
        <f t="shared" ref="E77" si="16">(C77-C76)/C76</f>
        <v>3.4608120787968794E-2</v>
      </c>
      <c r="F77" s="49">
        <f t="shared" ref="F77" si="17">(C77-C73)/C73</f>
        <v>0.11734730449205061</v>
      </c>
    </row>
    <row r="78" spans="1:7" customFormat="1" x14ac:dyDescent="0.25">
      <c r="A78" s="58"/>
      <c r="B78" s="45" t="s">
        <v>292</v>
      </c>
      <c r="C78" s="46">
        <v>100.88898554032475</v>
      </c>
      <c r="D78" s="47">
        <v>212522.81591105514</v>
      </c>
      <c r="E78" s="50">
        <f t="shared" ref="E78" si="18">(C78-C77)/C77</f>
        <v>8.8898554032475381E-3</v>
      </c>
      <c r="F78" s="49">
        <f t="shared" ref="F78" si="19">(C78-C74)/C74</f>
        <v>8.1664606535896495E-2</v>
      </c>
    </row>
    <row r="79" spans="1:7" customFormat="1" x14ac:dyDescent="0.25">
      <c r="A79" s="58"/>
      <c r="B79" s="45" t="s">
        <v>293</v>
      </c>
      <c r="C79" s="46">
        <v>103.55072810347987</v>
      </c>
      <c r="D79" s="47">
        <v>218129.78104924588</v>
      </c>
      <c r="E79" s="50">
        <f t="shared" ref="E79" si="20">(C79-C78)/C78</f>
        <v>2.638288559350448E-2</v>
      </c>
      <c r="F79" s="49">
        <f t="shared" ref="F79" si="21">(C79-C75)/C75</f>
        <v>7.6854888137431868E-2</v>
      </c>
    </row>
    <row r="80" spans="1:7" customFormat="1" x14ac:dyDescent="0.25">
      <c r="A80" s="58"/>
      <c r="B80" s="45" t="s">
        <v>294</v>
      </c>
      <c r="C80" s="46">
        <v>103.83298607633466</v>
      </c>
      <c r="D80" s="47">
        <v>218724.35793871686</v>
      </c>
      <c r="E80" s="50">
        <f t="shared" ref="E80" si="22">(C80-C79)/C79</f>
        <v>2.7257941882622861E-3</v>
      </c>
      <c r="F80" s="49">
        <f t="shared" ref="F80" si="23">(C80-C76)/C76</f>
        <v>7.4264506002399353E-2</v>
      </c>
    </row>
    <row r="81" spans="1:7" customFormat="1" x14ac:dyDescent="0.25">
      <c r="A81" s="58">
        <v>2024</v>
      </c>
      <c r="B81" s="58" t="s">
        <v>291</v>
      </c>
      <c r="C81" s="46">
        <v>105.23450207634988</v>
      </c>
      <c r="D81" s="47">
        <v>221676.6537247478</v>
      </c>
      <c r="E81" s="50">
        <f t="shared" ref="E81" si="24">(C81-C80)/C80</f>
        <v>1.3497791530187443E-2</v>
      </c>
      <c r="F81" s="49">
        <f t="shared" ref="F81" si="25">(C81-C77)/C77</f>
        <v>5.234502076349884E-2</v>
      </c>
    </row>
    <row r="82" spans="1:7" customFormat="1" x14ac:dyDescent="0.25">
      <c r="A82" s="58"/>
      <c r="B82" s="58" t="s">
        <v>292</v>
      </c>
      <c r="C82" s="46">
        <v>111.36354365582616</v>
      </c>
      <c r="D82" s="47">
        <v>234587.49001009841</v>
      </c>
      <c r="E82" s="50">
        <f t="shared" ref="E82" si="26">(C82-C81)/C81</f>
        <v>5.8241750172671775E-2</v>
      </c>
      <c r="F82" s="49">
        <f t="shared" ref="F82" si="27">(C82-C78)/C78</f>
        <v>0.10382261313664204</v>
      </c>
    </row>
    <row r="83" spans="1:7" customFormat="1" x14ac:dyDescent="0.25">
      <c r="A83" s="58"/>
      <c r="B83" s="58" t="s">
        <v>293</v>
      </c>
      <c r="C83" s="46">
        <v>112.1619714501503</v>
      </c>
      <c r="D83" s="47">
        <v>236269.37948735553</v>
      </c>
      <c r="E83" s="50">
        <f t="shared" ref="E83" si="28">(C83-C82)/C82</f>
        <v>7.1695616726396251E-3</v>
      </c>
      <c r="F83" s="49">
        <f t="shared" ref="F83" si="29">(C83-C79)/C79</f>
        <v>8.3159660046668957E-2</v>
      </c>
      <c r="G83" s="58"/>
    </row>
    <row r="84" spans="1:7" customFormat="1" x14ac:dyDescent="0.25">
      <c r="A84" s="58"/>
      <c r="B84" s="58" t="s">
        <v>294</v>
      </c>
      <c r="C84" s="46">
        <v>111.57859295031676</v>
      </c>
      <c r="D84" s="47">
        <v>235040.4917067659</v>
      </c>
      <c r="E84" s="50">
        <f t="shared" ref="E84:E89" si="30">(C84-C83)/C83</f>
        <v>-5.2012147458804442E-3</v>
      </c>
      <c r="F84" s="49">
        <f t="shared" ref="F84:F89" si="31">(C84-C80)/C80</f>
        <v>7.4596784381100026E-2</v>
      </c>
      <c r="G84" s="58"/>
    </row>
    <row r="85" spans="1:7" customFormat="1" x14ac:dyDescent="0.25">
      <c r="A85" s="58">
        <v>2025</v>
      </c>
      <c r="B85" s="58" t="s">
        <v>291</v>
      </c>
      <c r="C85" s="46">
        <v>113.65141099061643</v>
      </c>
      <c r="D85" s="47">
        <v>239406.88635764326</v>
      </c>
      <c r="E85" s="50">
        <f t="shared" si="30"/>
        <v>1.8577201822419835E-2</v>
      </c>
      <c r="F85" s="49">
        <f t="shared" si="31"/>
        <v>7.9982408318517967E-2</v>
      </c>
    </row>
    <row r="86" spans="1:7" customFormat="1" x14ac:dyDescent="0.25">
      <c r="A86" s="58"/>
      <c r="B86" s="58" t="s">
        <v>292</v>
      </c>
      <c r="C86" s="46">
        <v>115.18811873732663</v>
      </c>
      <c r="D86" s="47">
        <v>242643.96378303427</v>
      </c>
      <c r="E86" s="50">
        <f t="shared" si="30"/>
        <v>1.3521237733133677E-2</v>
      </c>
      <c r="F86" s="49">
        <f t="shared" si="31"/>
        <v>3.4343151770749002E-2</v>
      </c>
    </row>
    <row r="87" spans="1:7" customFormat="1" x14ac:dyDescent="0.25">
      <c r="A87" s="58"/>
      <c r="B87" s="58" t="s">
        <v>293</v>
      </c>
      <c r="C87" s="46">
        <v>116.09463129118987</v>
      </c>
      <c r="D87" s="47">
        <v>244553.53398610401</v>
      </c>
      <c r="E87" s="50">
        <f t="shared" si="30"/>
        <v>7.8698442495656676E-3</v>
      </c>
      <c r="F87" s="49">
        <f t="shared" si="31"/>
        <v>3.5062328079597034E-2</v>
      </c>
    </row>
    <row r="88" spans="1:7" customFormat="1" x14ac:dyDescent="0.25">
      <c r="A88" s="58"/>
      <c r="B88" s="58" t="s">
        <v>294</v>
      </c>
      <c r="C88" s="46">
        <v>118.10426753403192</v>
      </c>
      <c r="D88" s="47">
        <v>248786.83607550801</v>
      </c>
      <c r="E88" s="50">
        <f t="shared" si="30"/>
        <v>1.731032882822511E-2</v>
      </c>
      <c r="F88" s="49">
        <f t="shared" si="31"/>
        <v>5.8485005153460598E-2</v>
      </c>
    </row>
    <row r="89" spans="1:7" customFormat="1" x14ac:dyDescent="0.25">
      <c r="A89" s="58">
        <v>2026</v>
      </c>
      <c r="B89" s="58" t="s">
        <v>291</v>
      </c>
      <c r="C89" s="46">
        <v>118.6321992738758</v>
      </c>
      <c r="D89" s="47">
        <v>249898.92516392088</v>
      </c>
      <c r="E89" s="50">
        <f t="shared" si="30"/>
        <v>4.4700479573420568E-3</v>
      </c>
      <c r="F89" s="49">
        <f t="shared" si="31"/>
        <v>4.3825133712335596E-2</v>
      </c>
    </row>
    <row r="91" spans="1:7" x14ac:dyDescent="0.25">
      <c r="C91" s="41"/>
    </row>
  </sheetData>
  <phoneticPr fontId="39" type="noConversion"/>
  <hyperlinks>
    <hyperlink ref="A3" location="Contents!A1" display="Back to contents" xr:uid="{00000000-0004-0000-10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91"/>
  <sheetViews>
    <sheetView workbookViewId="0">
      <pane xSplit="1" ySplit="4" topLeftCell="B76" activePane="bottomRight" state="frozen"/>
      <selection activeCell="C15" sqref="C15"/>
      <selection pane="topRight" activeCell="C15" sqref="C15"/>
      <selection pane="bottomLeft" activeCell="C15" sqref="C15"/>
      <selection pane="bottomRight" activeCell="C91" sqref="C91"/>
    </sheetView>
  </sheetViews>
  <sheetFormatPr defaultColWidth="9.109375" defaultRowHeight="15" x14ac:dyDescent="0.25"/>
  <cols>
    <col min="1" max="1" width="14" style="4" bestFit="1" customWidth="1"/>
    <col min="2" max="2" width="10.5546875" style="4" bestFit="1" customWidth="1"/>
    <col min="3" max="4" width="17.88671875" style="4" customWidth="1"/>
    <col min="5" max="5" width="16.88671875" style="4" customWidth="1"/>
    <col min="6" max="6" width="14.88671875" style="4" customWidth="1"/>
    <col min="7" max="7" width="14.109375" style="4" hidden="1" customWidth="1"/>
    <col min="8" max="8" width="9.109375" style="4"/>
    <col min="9" max="10" width="18.109375" style="4" bestFit="1" customWidth="1"/>
    <col min="11" max="16384" width="9.109375" style="4"/>
  </cols>
  <sheetData>
    <row r="1" spans="1:9" ht="15.6" x14ac:dyDescent="0.3">
      <c r="A1" s="5" t="s">
        <v>177</v>
      </c>
    </row>
    <row r="2" spans="1:9" x14ac:dyDescent="0.25">
      <c r="A2" s="13" t="s">
        <v>335</v>
      </c>
    </row>
    <row r="3" spans="1:9" x14ac:dyDescent="0.25">
      <c r="A3" s="14" t="s">
        <v>44</v>
      </c>
    </row>
    <row r="4" spans="1:9" ht="60" x14ac:dyDescent="0.25">
      <c r="A4" s="43" t="s">
        <v>295</v>
      </c>
      <c r="B4" s="43" t="s">
        <v>296</v>
      </c>
      <c r="C4" s="43" t="s">
        <v>178</v>
      </c>
      <c r="D4" s="43" t="s">
        <v>179</v>
      </c>
      <c r="E4" s="43" t="s">
        <v>1</v>
      </c>
      <c r="F4" s="43" t="s">
        <v>2</v>
      </c>
    </row>
    <row r="5" spans="1:9" ht="15" customHeight="1" x14ac:dyDescent="0.25">
      <c r="A5" s="44">
        <v>2005</v>
      </c>
      <c r="B5" s="45" t="s">
        <v>291</v>
      </c>
      <c r="C5" s="46">
        <v>66.887248613366452</v>
      </c>
      <c r="D5" s="47">
        <v>105543.16341484319</v>
      </c>
      <c r="E5" s="51"/>
      <c r="F5" s="51"/>
      <c r="G5" s="20">
        <v>100</v>
      </c>
    </row>
    <row r="6" spans="1:9" x14ac:dyDescent="0.25">
      <c r="A6" s="44"/>
      <c r="B6" s="45" t="s">
        <v>292</v>
      </c>
      <c r="C6" s="46">
        <v>69.017522778355939</v>
      </c>
      <c r="D6" s="47">
        <v>108904.57951394962</v>
      </c>
      <c r="E6" s="50">
        <f>(C6-C5)/C5</f>
        <v>3.1848733639849289E-2</v>
      </c>
      <c r="F6" s="52"/>
      <c r="G6" s="20">
        <v>100</v>
      </c>
    </row>
    <row r="7" spans="1:9" x14ac:dyDescent="0.25">
      <c r="A7" s="44"/>
      <c r="B7" s="45" t="s">
        <v>293</v>
      </c>
      <c r="C7" s="46">
        <v>73.638565371238215</v>
      </c>
      <c r="D7" s="47">
        <v>116196.24516978675</v>
      </c>
      <c r="E7" s="50">
        <f t="shared" ref="E7:E69" si="0">(C7-C6)/C6</f>
        <v>6.695462843142562E-2</v>
      </c>
      <c r="F7" s="52"/>
      <c r="G7" s="20">
        <v>100</v>
      </c>
    </row>
    <row r="8" spans="1:9" x14ac:dyDescent="0.25">
      <c r="A8" s="44"/>
      <c r="B8" s="45" t="s">
        <v>294</v>
      </c>
      <c r="C8" s="46">
        <v>76.168112928365645</v>
      </c>
      <c r="D8" s="47">
        <v>120187.68534294656</v>
      </c>
      <c r="E8" s="50">
        <f t="shared" si="0"/>
        <v>3.4350853311374004E-2</v>
      </c>
      <c r="F8" s="53"/>
      <c r="G8" s="20">
        <v>100</v>
      </c>
    </row>
    <row r="9" spans="1:9" ht="15" customHeight="1" x14ac:dyDescent="0.25">
      <c r="A9" s="44">
        <v>2006</v>
      </c>
      <c r="B9" s="45" t="s">
        <v>291</v>
      </c>
      <c r="C9" s="46">
        <v>78.271739420667473</v>
      </c>
      <c r="D9" s="47">
        <v>123507.05337263161</v>
      </c>
      <c r="E9" s="50">
        <f t="shared" si="0"/>
        <v>2.7618204146402318E-2</v>
      </c>
      <c r="F9" s="49">
        <f>(C9-C5)/C5</f>
        <v>0.17020420249467391</v>
      </c>
      <c r="G9" s="20">
        <v>100</v>
      </c>
    </row>
    <row r="10" spans="1:9" x14ac:dyDescent="0.25">
      <c r="A10" s="44"/>
      <c r="B10" s="45" t="s">
        <v>292</v>
      </c>
      <c r="C10" s="46">
        <v>86.191587763102305</v>
      </c>
      <c r="D10" s="47">
        <v>136003.99210393018</v>
      </c>
      <c r="E10" s="50">
        <f t="shared" si="0"/>
        <v>0.10118400844358411</v>
      </c>
      <c r="F10" s="49">
        <f t="shared" ref="F10:F69" si="1">(C10-C6)/C6</f>
        <v>0.24883629973071408</v>
      </c>
      <c r="G10" s="20">
        <v>100</v>
      </c>
    </row>
    <row r="11" spans="1:9" x14ac:dyDescent="0.25">
      <c r="A11" s="44"/>
      <c r="B11" s="45" t="s">
        <v>293</v>
      </c>
      <c r="C11" s="46">
        <v>96.644475598620971</v>
      </c>
      <c r="D11" s="47">
        <v>152497.88102673914</v>
      </c>
      <c r="E11" s="50">
        <f t="shared" si="0"/>
        <v>0.12127503514900366</v>
      </c>
      <c r="F11" s="49">
        <f t="shared" si="1"/>
        <v>0.31241660007092448</v>
      </c>
      <c r="G11" s="20">
        <v>100</v>
      </c>
    </row>
    <row r="12" spans="1:9" x14ac:dyDescent="0.25">
      <c r="A12" s="44"/>
      <c r="B12" s="45" t="s">
        <v>294</v>
      </c>
      <c r="C12" s="46">
        <v>108.66480908816001</v>
      </c>
      <c r="D12" s="47">
        <v>171465.08401516953</v>
      </c>
      <c r="E12" s="50">
        <f t="shared" si="0"/>
        <v>0.12437682976791443</v>
      </c>
      <c r="F12" s="49">
        <f t="shared" si="1"/>
        <v>0.42664436481913059</v>
      </c>
      <c r="G12" s="20">
        <v>100</v>
      </c>
    </row>
    <row r="13" spans="1:9" ht="15" customHeight="1" x14ac:dyDescent="0.25">
      <c r="A13" s="44">
        <v>2007</v>
      </c>
      <c r="B13" s="45" t="s">
        <v>291</v>
      </c>
      <c r="C13" s="46">
        <v>120.20144106038966</v>
      </c>
      <c r="D13" s="47">
        <v>189669.0415518324</v>
      </c>
      <c r="E13" s="50">
        <f t="shared" si="0"/>
        <v>0.1061671397487106</v>
      </c>
      <c r="F13" s="49">
        <f t="shared" si="1"/>
        <v>0.53569400590899274</v>
      </c>
      <c r="G13" s="20">
        <v>100</v>
      </c>
    </row>
    <row r="14" spans="1:9" x14ac:dyDescent="0.25">
      <c r="A14" s="44"/>
      <c r="B14" s="45" t="s">
        <v>292</v>
      </c>
      <c r="C14" s="46">
        <v>130.66495025141441</v>
      </c>
      <c r="D14" s="47">
        <v>206179.69019316926</v>
      </c>
      <c r="E14" s="50">
        <f t="shared" si="0"/>
        <v>8.7049781589289346E-2</v>
      </c>
      <c r="F14" s="49">
        <f t="shared" si="1"/>
        <v>0.51598263406571887</v>
      </c>
      <c r="G14" s="20">
        <v>100</v>
      </c>
    </row>
    <row r="15" spans="1:9" x14ac:dyDescent="0.25">
      <c r="A15" s="44"/>
      <c r="B15" s="45" t="s">
        <v>293</v>
      </c>
      <c r="C15" s="46">
        <v>135.45310168623436</v>
      </c>
      <c r="D15" s="47">
        <v>213735.04132237137</v>
      </c>
      <c r="E15" s="50">
        <f t="shared" si="0"/>
        <v>3.6644497438731632E-2</v>
      </c>
      <c r="F15" s="49">
        <f t="shared" si="1"/>
        <v>0.40156072912839269</v>
      </c>
      <c r="G15" s="20">
        <v>100</v>
      </c>
      <c r="H15" s="41"/>
      <c r="I15" s="41"/>
    </row>
    <row r="16" spans="1:9" x14ac:dyDescent="0.25">
      <c r="A16" s="44"/>
      <c r="B16" s="45" t="s">
        <v>294</v>
      </c>
      <c r="C16" s="46">
        <v>129.85469771623457</v>
      </c>
      <c r="D16" s="47">
        <v>204901.17123027853</v>
      </c>
      <c r="E16" s="50">
        <f t="shared" si="0"/>
        <v>-4.1330939641146217E-2</v>
      </c>
      <c r="F16" s="49">
        <f t="shared" si="1"/>
        <v>0.19500230852918676</v>
      </c>
      <c r="G16" s="20">
        <v>100</v>
      </c>
    </row>
    <row r="17" spans="1:7" ht="15" customHeight="1" x14ac:dyDescent="0.25">
      <c r="A17" s="44">
        <v>2008</v>
      </c>
      <c r="B17" s="45" t="s">
        <v>291</v>
      </c>
      <c r="C17" s="46">
        <v>118.82892666761933</v>
      </c>
      <c r="D17" s="47">
        <v>187503.31469285031</v>
      </c>
      <c r="E17" s="50">
        <f t="shared" si="0"/>
        <v>-8.4908526549492616E-2</v>
      </c>
      <c r="F17" s="49">
        <f t="shared" si="1"/>
        <v>-1.1418452063987908E-2</v>
      </c>
      <c r="G17" s="20">
        <v>100</v>
      </c>
    </row>
    <row r="18" spans="1:7" x14ac:dyDescent="0.25">
      <c r="A18" s="44"/>
      <c r="B18" s="45" t="s">
        <v>292</v>
      </c>
      <c r="C18" s="46">
        <v>111.11008555988835</v>
      </c>
      <c r="D18" s="47">
        <v>175323.55060783666</v>
      </c>
      <c r="E18" s="50">
        <f t="shared" si="0"/>
        <v>-6.4957593442896519E-2</v>
      </c>
      <c r="F18" s="49">
        <f t="shared" si="1"/>
        <v>-0.14965654258391597</v>
      </c>
      <c r="G18" s="20">
        <v>100</v>
      </c>
    </row>
    <row r="19" spans="1:7" x14ac:dyDescent="0.25">
      <c r="A19" s="44"/>
      <c r="B19" s="45" t="s">
        <v>293</v>
      </c>
      <c r="C19" s="46">
        <v>99.627518261411566</v>
      </c>
      <c r="D19" s="47">
        <v>157204.90315366571</v>
      </c>
      <c r="E19" s="50">
        <f t="shared" si="0"/>
        <v>-0.10334405954793074</v>
      </c>
      <c r="F19" s="49">
        <f t="shared" si="1"/>
        <v>-0.26448699202038006</v>
      </c>
      <c r="G19" s="20">
        <v>100</v>
      </c>
    </row>
    <row r="20" spans="1:7" x14ac:dyDescent="0.25">
      <c r="A20" s="44"/>
      <c r="B20" s="45" t="s">
        <v>294</v>
      </c>
      <c r="C20" s="46">
        <v>91.146148897796948</v>
      </c>
      <c r="D20" s="47">
        <v>143821.92551169498</v>
      </c>
      <c r="E20" s="50">
        <f t="shared" si="0"/>
        <v>-8.513079028386962E-2</v>
      </c>
      <c r="F20" s="49">
        <f t="shared" si="1"/>
        <v>-0.29809124736500187</v>
      </c>
      <c r="G20" s="20">
        <v>100</v>
      </c>
    </row>
    <row r="21" spans="1:7" ht="15" customHeight="1" x14ac:dyDescent="0.25">
      <c r="A21" s="44">
        <v>2009</v>
      </c>
      <c r="B21" s="45" t="s">
        <v>291</v>
      </c>
      <c r="C21" s="46">
        <v>82.774894022665208</v>
      </c>
      <c r="D21" s="47">
        <v>130612.70044130133</v>
      </c>
      <c r="E21" s="50">
        <f t="shared" si="0"/>
        <v>-9.1844306933017081E-2</v>
      </c>
      <c r="F21" s="49">
        <f t="shared" si="1"/>
        <v>-0.30341124552780108</v>
      </c>
      <c r="G21" s="20">
        <v>100</v>
      </c>
    </row>
    <row r="22" spans="1:7" x14ac:dyDescent="0.25">
      <c r="A22" s="44"/>
      <c r="B22" s="45" t="s">
        <v>292</v>
      </c>
      <c r="C22" s="46">
        <v>83.784315740768577</v>
      </c>
      <c r="D22" s="47">
        <v>132205.49373982829</v>
      </c>
      <c r="E22" s="50">
        <f t="shared" si="0"/>
        <v>1.2194781159453629E-2</v>
      </c>
      <c r="F22" s="49">
        <f t="shared" si="1"/>
        <v>-0.24593419833513833</v>
      </c>
      <c r="G22" s="20">
        <v>100</v>
      </c>
    </row>
    <row r="23" spans="1:7" x14ac:dyDescent="0.25">
      <c r="A23" s="44"/>
      <c r="B23" s="45" t="s">
        <v>293</v>
      </c>
      <c r="C23" s="46">
        <v>84.119056515328651</v>
      </c>
      <c r="D23" s="47">
        <v>132733.69008522175</v>
      </c>
      <c r="E23" s="50">
        <f t="shared" si="0"/>
        <v>3.9952677491068107E-3</v>
      </c>
      <c r="F23" s="49">
        <f t="shared" si="1"/>
        <v>-0.15566443906984043</v>
      </c>
      <c r="G23" s="20">
        <v>100</v>
      </c>
    </row>
    <row r="24" spans="1:7" x14ac:dyDescent="0.25">
      <c r="A24" s="44"/>
      <c r="B24" s="45" t="s">
        <v>294</v>
      </c>
      <c r="C24" s="46">
        <v>84.407865604769142</v>
      </c>
      <c r="D24" s="47">
        <v>133189.40960657189</v>
      </c>
      <c r="E24" s="50">
        <f t="shared" si="0"/>
        <v>3.4333372413403456E-3</v>
      </c>
      <c r="F24" s="49">
        <f t="shared" si="1"/>
        <v>-7.3928337889333173E-2</v>
      </c>
      <c r="G24" s="20">
        <v>100</v>
      </c>
    </row>
    <row r="25" spans="1:7" ht="15" customHeight="1" x14ac:dyDescent="0.25">
      <c r="A25" s="44">
        <v>2010</v>
      </c>
      <c r="B25" s="45" t="s">
        <v>291</v>
      </c>
      <c r="C25" s="46">
        <v>80.142496063157736</v>
      </c>
      <c r="D25" s="47">
        <v>126458.96989066726</v>
      </c>
      <c r="E25" s="50">
        <f t="shared" si="0"/>
        <v>-5.053284443399559E-2</v>
      </c>
      <c r="F25" s="49">
        <f t="shared" si="1"/>
        <v>-3.1801888611137037E-2</v>
      </c>
      <c r="G25" s="20">
        <v>100</v>
      </c>
    </row>
    <row r="26" spans="1:7" x14ac:dyDescent="0.25">
      <c r="A26" s="44"/>
      <c r="B26" s="45" t="s">
        <v>292</v>
      </c>
      <c r="C26" s="46">
        <v>79.668119669455962</v>
      </c>
      <c r="D26" s="47">
        <v>125710.43879873944</v>
      </c>
      <c r="E26" s="50">
        <f t="shared" si="0"/>
        <v>-5.9191617057688566E-3</v>
      </c>
      <c r="F26" s="49">
        <f t="shared" si="1"/>
        <v>-4.9128479894115992E-2</v>
      </c>
      <c r="G26" s="20">
        <v>100</v>
      </c>
    </row>
    <row r="27" spans="1:7" x14ac:dyDescent="0.25">
      <c r="A27" s="44"/>
      <c r="B27" s="45" t="s">
        <v>293</v>
      </c>
      <c r="C27" s="46">
        <v>78.018002775441914</v>
      </c>
      <c r="D27" s="47">
        <v>123106.67559111791</v>
      </c>
      <c r="E27" s="50">
        <f t="shared" si="0"/>
        <v>-2.0712386596550832E-2</v>
      </c>
      <c r="F27" s="49">
        <f t="shared" si="1"/>
        <v>-7.2528794218881532E-2</v>
      </c>
      <c r="G27" s="20">
        <v>100</v>
      </c>
    </row>
    <row r="28" spans="1:7" x14ac:dyDescent="0.25">
      <c r="A28" s="44"/>
      <c r="B28" s="45" t="s">
        <v>294</v>
      </c>
      <c r="C28" s="46">
        <v>73.459956420946355</v>
      </c>
      <c r="D28" s="47">
        <v>115914.41337047066</v>
      </c>
      <c r="E28" s="50">
        <f t="shared" si="0"/>
        <v>-5.8423007412980281E-2</v>
      </c>
      <c r="F28" s="49">
        <f t="shared" si="1"/>
        <v>-0.12970247624889852</v>
      </c>
      <c r="G28" s="20">
        <v>100</v>
      </c>
    </row>
    <row r="29" spans="1:7" ht="15" customHeight="1" x14ac:dyDescent="0.25">
      <c r="A29" s="44">
        <v>2011</v>
      </c>
      <c r="B29" s="45" t="s">
        <v>291</v>
      </c>
      <c r="C29" s="46">
        <v>69.152102109433926</v>
      </c>
      <c r="D29" s="47">
        <v>109116.93580945712</v>
      </c>
      <c r="E29" s="50">
        <f t="shared" si="0"/>
        <v>-5.8642211640137706E-2</v>
      </c>
      <c r="F29" s="49">
        <f t="shared" si="1"/>
        <v>-0.13713565827875679</v>
      </c>
      <c r="G29" s="20">
        <v>100</v>
      </c>
    </row>
    <row r="30" spans="1:7" x14ac:dyDescent="0.25">
      <c r="A30" s="44"/>
      <c r="B30" s="45" t="s">
        <v>292</v>
      </c>
      <c r="C30" s="46">
        <v>68.639998472661006</v>
      </c>
      <c r="D30" s="47">
        <v>108308.87390017329</v>
      </c>
      <c r="E30" s="50">
        <f t="shared" si="0"/>
        <v>-7.405467384961212E-3</v>
      </c>
      <c r="F30" s="49">
        <f t="shared" si="1"/>
        <v>-0.13842577485888671</v>
      </c>
      <c r="G30" s="20">
        <v>100</v>
      </c>
    </row>
    <row r="31" spans="1:7" x14ac:dyDescent="0.25">
      <c r="A31" s="44"/>
      <c r="B31" s="45" t="s">
        <v>293</v>
      </c>
      <c r="C31" s="46">
        <v>67.344361452878161</v>
      </c>
      <c r="D31" s="47">
        <v>106264.45388679072</v>
      </c>
      <c r="E31" s="50">
        <f t="shared" si="0"/>
        <v>-1.8875831127806494E-2</v>
      </c>
      <c r="F31" s="49">
        <f t="shared" si="1"/>
        <v>-0.13680997901581177</v>
      </c>
      <c r="G31" s="20">
        <v>100</v>
      </c>
    </row>
    <row r="32" spans="1:7" x14ac:dyDescent="0.25">
      <c r="A32" s="44"/>
      <c r="B32" s="45" t="s">
        <v>294</v>
      </c>
      <c r="C32" s="46">
        <v>65.54498559390241</v>
      </c>
      <c r="D32" s="47">
        <v>103425.17100005751</v>
      </c>
      <c r="E32" s="50">
        <f t="shared" si="0"/>
        <v>-2.6719027698180794E-2</v>
      </c>
      <c r="F32" s="49">
        <f t="shared" si="1"/>
        <v>-0.10774537874333767</v>
      </c>
      <c r="G32" s="20">
        <v>100</v>
      </c>
    </row>
    <row r="33" spans="1:7" ht="15" customHeight="1" x14ac:dyDescent="0.25">
      <c r="A33" s="44">
        <v>2012</v>
      </c>
      <c r="B33" s="45" t="s">
        <v>291</v>
      </c>
      <c r="C33" s="46">
        <v>61.065771640820813</v>
      </c>
      <c r="D33" s="47">
        <v>96357.300516210686</v>
      </c>
      <c r="E33" s="50">
        <f t="shared" si="0"/>
        <v>-6.8338011100246468E-2</v>
      </c>
      <c r="F33" s="49">
        <f t="shared" si="1"/>
        <v>-0.11693542527190873</v>
      </c>
      <c r="G33" s="20">
        <v>100</v>
      </c>
    </row>
    <row r="34" spans="1:7" x14ac:dyDescent="0.25">
      <c r="A34" s="44"/>
      <c r="B34" s="45" t="s">
        <v>292</v>
      </c>
      <c r="C34" s="46">
        <v>61.408819779393632</v>
      </c>
      <c r="D34" s="47">
        <v>96898.605271588429</v>
      </c>
      <c r="E34" s="50">
        <f t="shared" si="0"/>
        <v>5.6176828582560675E-3</v>
      </c>
      <c r="F34" s="49">
        <f t="shared" si="1"/>
        <v>-0.10534934228105379</v>
      </c>
      <c r="G34" s="20">
        <v>100</v>
      </c>
    </row>
    <row r="35" spans="1:7" x14ac:dyDescent="0.25">
      <c r="A35" s="44"/>
      <c r="B35" s="45" t="s">
        <v>293</v>
      </c>
      <c r="C35" s="46">
        <v>59.991030192176552</v>
      </c>
      <c r="D35" s="47">
        <v>94661.437482605514</v>
      </c>
      <c r="E35" s="50">
        <f t="shared" si="0"/>
        <v>-2.3087719195880613E-2</v>
      </c>
      <c r="F35" s="49">
        <f t="shared" si="1"/>
        <v>-0.10919000643946773</v>
      </c>
      <c r="G35" s="20">
        <v>100</v>
      </c>
    </row>
    <row r="36" spans="1:7" x14ac:dyDescent="0.25">
      <c r="A36" s="44"/>
      <c r="B36" s="45" t="s">
        <v>294</v>
      </c>
      <c r="C36" s="46">
        <v>58.408166506447543</v>
      </c>
      <c r="D36" s="47">
        <v>92163.794895869883</v>
      </c>
      <c r="E36" s="50">
        <f t="shared" si="0"/>
        <v>-2.6385005902689617E-2</v>
      </c>
      <c r="F36" s="49">
        <f t="shared" si="1"/>
        <v>-0.10888428798615525</v>
      </c>
      <c r="G36" s="20">
        <v>100</v>
      </c>
    </row>
    <row r="37" spans="1:7" ht="15.75" customHeight="1" x14ac:dyDescent="0.25">
      <c r="A37" s="44">
        <v>2013</v>
      </c>
      <c r="B37" s="45" t="s">
        <v>291</v>
      </c>
      <c r="C37" s="46">
        <v>57.073479760993365</v>
      </c>
      <c r="D37" s="47">
        <v>90057.757284764666</v>
      </c>
      <c r="E37" s="50">
        <f t="shared" si="0"/>
        <v>-2.2851029663922853E-2</v>
      </c>
      <c r="F37" s="49">
        <f t="shared" si="1"/>
        <v>-6.5376916929986179E-2</v>
      </c>
      <c r="G37" s="20">
        <v>100</v>
      </c>
    </row>
    <row r="38" spans="1:7" x14ac:dyDescent="0.25">
      <c r="A38" s="44"/>
      <c r="B38" s="45" t="s">
        <v>292</v>
      </c>
      <c r="C38" s="46">
        <v>58.254150544180447</v>
      </c>
      <c r="D38" s="47">
        <v>91920.769024556037</v>
      </c>
      <c r="E38" s="50">
        <f t="shared" si="0"/>
        <v>2.0686854702593533E-2</v>
      </c>
      <c r="F38" s="49">
        <f t="shared" si="1"/>
        <v>-5.1371598518683247E-2</v>
      </c>
      <c r="G38" s="20">
        <v>100</v>
      </c>
    </row>
    <row r="39" spans="1:7" x14ac:dyDescent="0.25">
      <c r="A39" s="44"/>
      <c r="B39" s="45" t="s">
        <v>293</v>
      </c>
      <c r="C39" s="46">
        <v>59.841586531690936</v>
      </c>
      <c r="D39" s="47">
        <v>94425.626367528588</v>
      </c>
      <c r="E39" s="50">
        <f t="shared" si="0"/>
        <v>2.72501782736762E-2</v>
      </c>
      <c r="F39" s="49">
        <f t="shared" si="1"/>
        <v>-2.4911000862443129E-3</v>
      </c>
      <c r="G39" s="20">
        <v>100</v>
      </c>
    </row>
    <row r="40" spans="1:7" x14ac:dyDescent="0.25">
      <c r="A40" s="44"/>
      <c r="B40" s="45" t="s">
        <v>294</v>
      </c>
      <c r="C40" s="46">
        <v>60.088323515079331</v>
      </c>
      <c r="D40" s="47">
        <v>94814.959197000717</v>
      </c>
      <c r="E40" s="50">
        <f t="shared" si="0"/>
        <v>4.1231691485607239E-3</v>
      </c>
      <c r="F40" s="49">
        <f t="shared" si="1"/>
        <v>2.8765789257334751E-2</v>
      </c>
      <c r="G40" s="21">
        <v>100</v>
      </c>
    </row>
    <row r="41" spans="1:7" ht="15" customHeight="1" x14ac:dyDescent="0.25">
      <c r="A41" s="48">
        <v>2014</v>
      </c>
      <c r="B41" s="45" t="s">
        <v>291</v>
      </c>
      <c r="C41" s="46">
        <v>61.113696628578509</v>
      </c>
      <c r="D41" s="47">
        <v>96432.922625348452</v>
      </c>
      <c r="E41" s="50">
        <f t="shared" si="0"/>
        <v>1.7064432047964491E-2</v>
      </c>
      <c r="F41" s="49">
        <f t="shared" si="1"/>
        <v>7.0789741303743214E-2</v>
      </c>
      <c r="G41" s="21">
        <v>100</v>
      </c>
    </row>
    <row r="42" spans="1:7" x14ac:dyDescent="0.25">
      <c r="A42" s="48"/>
      <c r="B42" s="45" t="s">
        <v>292</v>
      </c>
      <c r="C42" s="46">
        <v>63.234070654782506</v>
      </c>
      <c r="D42" s="47">
        <v>99778.717032916844</v>
      </c>
      <c r="E42" s="50">
        <f t="shared" si="0"/>
        <v>3.4695561603656125E-2</v>
      </c>
      <c r="F42" s="49">
        <f t="shared" si="1"/>
        <v>8.5486099515351188E-2</v>
      </c>
      <c r="G42" s="21">
        <v>100</v>
      </c>
    </row>
    <row r="43" spans="1:7" x14ac:dyDescent="0.25">
      <c r="A43" s="48"/>
      <c r="B43" s="45" t="s">
        <v>293</v>
      </c>
      <c r="C43" s="46">
        <v>64.584978623560161</v>
      </c>
      <c r="D43" s="47">
        <v>101910.35054248567</v>
      </c>
      <c r="E43" s="50">
        <f t="shared" si="0"/>
        <v>2.1363609123833675E-2</v>
      </c>
      <c r="F43" s="49">
        <f t="shared" si="1"/>
        <v>7.9265814407464233E-2</v>
      </c>
      <c r="G43" s="21">
        <v>100</v>
      </c>
    </row>
    <row r="44" spans="1:7" x14ac:dyDescent="0.25">
      <c r="A44" s="48"/>
      <c r="B44" s="45" t="s">
        <v>294</v>
      </c>
      <c r="C44" s="46">
        <v>65.443202808627746</v>
      </c>
      <c r="D44" s="47">
        <v>103264.56524392666</v>
      </c>
      <c r="E44" s="50">
        <f t="shared" si="0"/>
        <v>1.3288294017558286E-2</v>
      </c>
      <c r="F44" s="49">
        <f t="shared" si="1"/>
        <v>8.9116803070809464E-2</v>
      </c>
      <c r="G44" s="21">
        <v>100</v>
      </c>
    </row>
    <row r="45" spans="1:7" ht="15" customHeight="1" x14ac:dyDescent="0.25">
      <c r="A45" s="48">
        <v>2015</v>
      </c>
      <c r="B45" s="45" t="s">
        <v>291</v>
      </c>
      <c r="C45" s="46">
        <v>65.28529230507381</v>
      </c>
      <c r="D45" s="47">
        <v>103015.39407263434</v>
      </c>
      <c r="E45" s="50">
        <f t="shared" si="0"/>
        <v>-2.4129397214208079E-3</v>
      </c>
      <c r="F45" s="49">
        <f t="shared" si="1"/>
        <v>6.8259586747769135E-2</v>
      </c>
      <c r="G45" s="21">
        <v>100</v>
      </c>
    </row>
    <row r="46" spans="1:7" x14ac:dyDescent="0.25">
      <c r="A46" s="48"/>
      <c r="B46" s="45" t="s">
        <v>292</v>
      </c>
      <c r="C46" s="46">
        <v>67.504548357785055</v>
      </c>
      <c r="D46" s="47">
        <v>106517.2170521473</v>
      </c>
      <c r="E46" s="50">
        <f t="shared" si="0"/>
        <v>3.3993200832138568E-2</v>
      </c>
      <c r="F46" s="49">
        <f t="shared" si="1"/>
        <v>6.7534442410273079E-2</v>
      </c>
      <c r="G46" s="21">
        <v>100</v>
      </c>
    </row>
    <row r="47" spans="1:7" x14ac:dyDescent="0.25">
      <c r="A47" s="48"/>
      <c r="B47" s="45" t="s">
        <v>293</v>
      </c>
      <c r="C47" s="46">
        <v>69.658595861484415</v>
      </c>
      <c r="D47" s="47">
        <v>109916.14573286514</v>
      </c>
      <c r="E47" s="50">
        <f t="shared" si="0"/>
        <v>3.1909664698185354E-2</v>
      </c>
      <c r="F47" s="49">
        <f t="shared" si="1"/>
        <v>7.8557233369950089E-2</v>
      </c>
      <c r="G47" s="21">
        <v>100</v>
      </c>
    </row>
    <row r="48" spans="1:7" x14ac:dyDescent="0.25">
      <c r="A48" s="48"/>
      <c r="B48" s="45" t="s">
        <v>294</v>
      </c>
      <c r="C48" s="46">
        <v>70.008390233840487</v>
      </c>
      <c r="D48" s="47">
        <v>110468.09554943739</v>
      </c>
      <c r="E48" s="50">
        <f t="shared" si="0"/>
        <v>5.0215535933517208E-3</v>
      </c>
      <c r="F48" s="49">
        <f t="shared" si="1"/>
        <v>6.9758007390966006E-2</v>
      </c>
      <c r="G48" s="21">
        <v>100</v>
      </c>
    </row>
    <row r="49" spans="1:10" ht="15" customHeight="1" x14ac:dyDescent="0.25">
      <c r="A49" s="48">
        <v>2016</v>
      </c>
      <c r="B49" s="45" t="s">
        <v>291</v>
      </c>
      <c r="C49" s="46">
        <v>69.254150898838191</v>
      </c>
      <c r="D49" s="47">
        <v>109277.96130055841</v>
      </c>
      <c r="E49" s="50">
        <f t="shared" si="0"/>
        <v>-1.0773556319221205E-2</v>
      </c>
      <c r="F49" s="49">
        <f t="shared" si="1"/>
        <v>6.0792537700806636E-2</v>
      </c>
      <c r="G49" s="21">
        <v>100</v>
      </c>
    </row>
    <row r="50" spans="1:10" x14ac:dyDescent="0.25">
      <c r="A50" s="48"/>
      <c r="B50" s="45" t="s">
        <v>292</v>
      </c>
      <c r="C50" s="46">
        <v>72.091426945362798</v>
      </c>
      <c r="D50" s="47">
        <v>113754.97441799624</v>
      </c>
      <c r="E50" s="50">
        <f t="shared" si="0"/>
        <v>4.0969039540591723E-2</v>
      </c>
      <c r="F50" s="49">
        <f t="shared" si="1"/>
        <v>6.7949178228206827E-2</v>
      </c>
      <c r="G50" s="21">
        <v>100</v>
      </c>
    </row>
    <row r="51" spans="1:10" x14ac:dyDescent="0.25">
      <c r="A51" s="48"/>
      <c r="B51" s="45" t="s">
        <v>293</v>
      </c>
      <c r="C51" s="46">
        <v>72.682461036561349</v>
      </c>
      <c r="D51" s="47">
        <v>114687.58278452796</v>
      </c>
      <c r="E51" s="50">
        <f t="shared" si="0"/>
        <v>8.1983963453308925E-3</v>
      </c>
      <c r="F51" s="49">
        <f t="shared" si="1"/>
        <v>4.3409792254352465E-2</v>
      </c>
      <c r="G51" s="21">
        <v>100</v>
      </c>
    </row>
    <row r="52" spans="1:10" x14ac:dyDescent="0.25">
      <c r="A52" s="48"/>
      <c r="B52" s="45" t="s">
        <v>294</v>
      </c>
      <c r="C52" s="46">
        <v>72.545938127698648</v>
      </c>
      <c r="D52" s="47">
        <v>114472.15966609091</v>
      </c>
      <c r="E52" s="50">
        <f t="shared" si="0"/>
        <v>-1.8783473607756193E-3</v>
      </c>
      <c r="F52" s="49">
        <f t="shared" si="1"/>
        <v>3.6246339694175213E-2</v>
      </c>
      <c r="G52" s="21">
        <v>100</v>
      </c>
    </row>
    <row r="53" spans="1:10" ht="15" customHeight="1" x14ac:dyDescent="0.25">
      <c r="A53" s="48">
        <v>2017</v>
      </c>
      <c r="B53" s="45" t="s">
        <v>291</v>
      </c>
      <c r="C53" s="46">
        <v>72.637115787809122</v>
      </c>
      <c r="D53" s="47">
        <v>114616.03131398074</v>
      </c>
      <c r="E53" s="50">
        <f t="shared" si="0"/>
        <v>1.256826535897568E-3</v>
      </c>
      <c r="F53" s="49">
        <f t="shared" si="1"/>
        <v>4.8848550521001108E-2</v>
      </c>
      <c r="G53" s="21">
        <v>100</v>
      </c>
      <c r="H53" s="41"/>
    </row>
    <row r="54" spans="1:10" x14ac:dyDescent="0.25">
      <c r="A54" s="48"/>
      <c r="B54" s="45" t="s">
        <v>292</v>
      </c>
      <c r="C54" s="46">
        <v>74.084271512956363</v>
      </c>
      <c r="D54" s="47">
        <v>116899.53671078397</v>
      </c>
      <c r="E54" s="50">
        <f t="shared" si="0"/>
        <v>1.9923089035841376E-2</v>
      </c>
      <c r="F54" s="49">
        <f t="shared" si="1"/>
        <v>2.7643294799864583E-2</v>
      </c>
      <c r="G54" s="21">
        <v>100</v>
      </c>
    </row>
    <row r="55" spans="1:10" x14ac:dyDescent="0.25">
      <c r="A55" s="48"/>
      <c r="B55" s="45" t="s">
        <v>293</v>
      </c>
      <c r="C55" s="46">
        <v>75.356004929390579</v>
      </c>
      <c r="D55" s="47">
        <v>118906.23859452704</v>
      </c>
      <c r="E55" s="50">
        <f t="shared" si="0"/>
        <v>1.7166037951953227E-2</v>
      </c>
      <c r="F55" s="49">
        <f t="shared" si="1"/>
        <v>3.6783893317596399E-2</v>
      </c>
      <c r="G55" s="21">
        <v>100</v>
      </c>
    </row>
    <row r="56" spans="1:10" x14ac:dyDescent="0.25">
      <c r="A56" s="48"/>
      <c r="B56" s="45" t="s">
        <v>294</v>
      </c>
      <c r="C56" s="46">
        <v>75.704886039954275</v>
      </c>
      <c r="D56" s="47">
        <v>119456.74735109767</v>
      </c>
      <c r="E56" s="50">
        <f t="shared" si="0"/>
        <v>4.6297718528284645E-3</v>
      </c>
      <c r="F56" s="49">
        <f t="shared" si="1"/>
        <v>4.3544104518920185E-2</v>
      </c>
      <c r="G56" s="21">
        <v>100</v>
      </c>
    </row>
    <row r="57" spans="1:10" ht="15" customHeight="1" x14ac:dyDescent="0.25">
      <c r="A57" s="48">
        <v>2018</v>
      </c>
      <c r="B57" s="45" t="s">
        <v>291</v>
      </c>
      <c r="C57" s="46">
        <v>76.002253274669158</v>
      </c>
      <c r="D57" s="47">
        <v>119925.97099683546</v>
      </c>
      <c r="E57" s="50">
        <f t="shared" si="0"/>
        <v>3.9279794247090456E-3</v>
      </c>
      <c r="F57" s="49">
        <f t="shared" si="1"/>
        <v>4.632807140485079E-2</v>
      </c>
      <c r="G57" s="21">
        <v>100</v>
      </c>
    </row>
    <row r="58" spans="1:10" x14ac:dyDescent="0.25">
      <c r="A58" s="48"/>
      <c r="B58" s="45" t="s">
        <v>292</v>
      </c>
      <c r="C58" s="46">
        <v>77.177749266125886</v>
      </c>
      <c r="D58" s="47">
        <v>121780.81729552172</v>
      </c>
      <c r="E58" s="50">
        <f t="shared" si="0"/>
        <v>1.546659396016236E-2</v>
      </c>
      <c r="F58" s="49">
        <f t="shared" si="1"/>
        <v>4.1756201282596328E-2</v>
      </c>
      <c r="G58" s="21">
        <v>100</v>
      </c>
    </row>
    <row r="59" spans="1:10" x14ac:dyDescent="0.25">
      <c r="A59" s="48"/>
      <c r="B59" s="45" t="s">
        <v>293</v>
      </c>
      <c r="C59" s="46">
        <v>78.952463581921208</v>
      </c>
      <c r="D59" s="47">
        <v>124581.18607925452</v>
      </c>
      <c r="E59" s="50">
        <f t="shared" si="0"/>
        <v>2.2995155114924584E-2</v>
      </c>
      <c r="F59" s="49">
        <f t="shared" si="1"/>
        <v>4.772623835221295E-2</v>
      </c>
      <c r="G59" s="21">
        <v>100</v>
      </c>
    </row>
    <row r="60" spans="1:10" x14ac:dyDescent="0.25">
      <c r="A60" s="48"/>
      <c r="B60" s="45" t="s">
        <v>294</v>
      </c>
      <c r="C60" s="46">
        <v>80.150145514201327</v>
      </c>
      <c r="D60" s="47">
        <v>126471.04016232985</v>
      </c>
      <c r="E60" s="50">
        <f t="shared" si="0"/>
        <v>1.5169658778758718E-2</v>
      </c>
      <c r="F60" s="49">
        <f t="shared" si="1"/>
        <v>5.8718263863457992E-2</v>
      </c>
      <c r="G60" s="21">
        <v>100</v>
      </c>
    </row>
    <row r="61" spans="1:10" ht="15" customHeight="1" x14ac:dyDescent="0.25">
      <c r="A61" s="48">
        <v>2019</v>
      </c>
      <c r="B61" s="45" t="s">
        <v>291</v>
      </c>
      <c r="C61" s="46">
        <v>79.17133380091667</v>
      </c>
      <c r="D61" s="47">
        <v>124926.54720217362</v>
      </c>
      <c r="E61" s="50">
        <f t="shared" si="0"/>
        <v>-1.2212226278631355E-2</v>
      </c>
      <c r="F61" s="49">
        <f t="shared" si="1"/>
        <v>4.1697191723968761E-2</v>
      </c>
      <c r="G61" s="21">
        <v>100</v>
      </c>
      <c r="I61" s="41"/>
      <c r="J61" s="41"/>
    </row>
    <row r="62" spans="1:10" x14ac:dyDescent="0.25">
      <c r="A62" s="48"/>
      <c r="B62" s="45" t="s">
        <v>292</v>
      </c>
      <c r="C62" s="46">
        <v>80.086112756597558</v>
      </c>
      <c r="D62" s="47">
        <v>126370.00117597923</v>
      </c>
      <c r="E62" s="50">
        <f t="shared" si="0"/>
        <v>1.155442142709355E-2</v>
      </c>
      <c r="F62" s="49">
        <f t="shared" si="1"/>
        <v>3.7683963553316303E-2</v>
      </c>
      <c r="G62" s="21">
        <v>100</v>
      </c>
    </row>
    <row r="63" spans="1:10" x14ac:dyDescent="0.25">
      <c r="A63" s="48"/>
      <c r="B63" s="45" t="s">
        <v>293</v>
      </c>
      <c r="C63" s="46">
        <v>81.957485359623988</v>
      </c>
      <c r="D63" s="47">
        <v>129322.88963447996</v>
      </c>
      <c r="E63" s="50">
        <f t="shared" si="0"/>
        <v>2.3367005072577513E-2</v>
      </c>
      <c r="F63" s="49">
        <f t="shared" si="1"/>
        <v>3.8061152766750136E-2</v>
      </c>
      <c r="G63" s="21">
        <v>100</v>
      </c>
      <c r="I63" s="41"/>
    </row>
    <row r="64" spans="1:10" x14ac:dyDescent="0.25">
      <c r="A64" s="48"/>
      <c r="B64" s="45" t="s">
        <v>294</v>
      </c>
      <c r="C64" s="46">
        <v>82.040960242986543</v>
      </c>
      <c r="D64" s="47">
        <v>129454.60686666417</v>
      </c>
      <c r="E64" s="50">
        <f t="shared" si="0"/>
        <v>1.0185144529053466E-3</v>
      </c>
      <c r="F64" s="49">
        <f t="shared" si="1"/>
        <v>2.3590908246700484E-2</v>
      </c>
      <c r="G64" s="21">
        <v>100</v>
      </c>
      <c r="I64" s="41"/>
    </row>
    <row r="65" spans="1:7" ht="15" customHeight="1" x14ac:dyDescent="0.25">
      <c r="A65" s="44">
        <v>2020</v>
      </c>
      <c r="B65" s="45" t="s">
        <v>291</v>
      </c>
      <c r="C65" s="46">
        <v>82.142435502352782</v>
      </c>
      <c r="D65" s="47">
        <v>129614.72736950863</v>
      </c>
      <c r="E65" s="50">
        <f t="shared" si="0"/>
        <v>1.2368853200363924E-3</v>
      </c>
      <c r="F65" s="49">
        <f t="shared" si="1"/>
        <v>3.7527493333726195E-2</v>
      </c>
      <c r="G65" s="21">
        <v>100</v>
      </c>
    </row>
    <row r="66" spans="1:7" x14ac:dyDescent="0.25">
      <c r="A66" s="44"/>
      <c r="B66" s="45" t="s">
        <v>292</v>
      </c>
      <c r="C66" s="46">
        <v>82.121406328662786</v>
      </c>
      <c r="D66" s="47">
        <v>129581.54487865642</v>
      </c>
      <c r="E66" s="50">
        <f t="shared" si="0"/>
        <v>-2.5600864597439161E-4</v>
      </c>
      <c r="F66" s="49">
        <f t="shared" si="1"/>
        <v>2.5413813981095733E-2</v>
      </c>
      <c r="G66" s="21">
        <v>100</v>
      </c>
    </row>
    <row r="67" spans="1:7" x14ac:dyDescent="0.25">
      <c r="A67" s="44"/>
      <c r="B67" s="45" t="s">
        <v>293</v>
      </c>
      <c r="C67" s="46">
        <v>84.077270840251586</v>
      </c>
      <c r="D67" s="47">
        <v>132667.7553603753</v>
      </c>
      <c r="E67" s="50">
        <f t="shared" si="0"/>
        <v>2.3816744001693327E-2</v>
      </c>
      <c r="F67" s="49">
        <f t="shared" si="1"/>
        <v>2.5864452420985354E-2</v>
      </c>
      <c r="G67" s="21">
        <v>100</v>
      </c>
    </row>
    <row r="68" spans="1:7" x14ac:dyDescent="0.25">
      <c r="A68" s="44"/>
      <c r="B68" s="45" t="s">
        <v>294</v>
      </c>
      <c r="C68" s="46">
        <v>86.694430865151787</v>
      </c>
      <c r="D68" s="47">
        <v>136797.44156988757</v>
      </c>
      <c r="E68" s="50">
        <f t="shared" si="0"/>
        <v>3.1128032567480157E-2</v>
      </c>
      <c r="F68" s="49">
        <f t="shared" si="1"/>
        <v>5.6721308580283916E-2</v>
      </c>
    </row>
    <row r="69" spans="1:7" x14ac:dyDescent="0.25">
      <c r="A69" s="44">
        <v>2021</v>
      </c>
      <c r="B69" s="45" t="s">
        <v>291</v>
      </c>
      <c r="C69" s="46">
        <v>87.617571803843489</v>
      </c>
      <c r="D69" s="47">
        <v>138254.09013844299</v>
      </c>
      <c r="E69" s="50">
        <f t="shared" si="0"/>
        <v>1.0648214994658595E-2</v>
      </c>
      <c r="F69" s="49">
        <f t="shared" si="1"/>
        <v>6.6654175372410085E-2</v>
      </c>
    </row>
    <row r="70" spans="1:7" x14ac:dyDescent="0.25">
      <c r="A70" s="58"/>
      <c r="B70" s="45" t="s">
        <v>292</v>
      </c>
      <c r="C70" s="46">
        <v>90.934000851925163</v>
      </c>
      <c r="D70" s="47">
        <v>143487.17148401754</v>
      </c>
      <c r="E70" s="50">
        <f t="shared" ref="E70" si="2">(C70-C69)/C69</f>
        <v>3.7851186466413722E-2</v>
      </c>
      <c r="F70" s="49">
        <f t="shared" ref="F70" si="3">(C70-C66)/C66</f>
        <v>0.10731178284980881</v>
      </c>
    </row>
    <row r="71" spans="1:7" x14ac:dyDescent="0.25">
      <c r="A71" s="58"/>
      <c r="B71" s="45" t="s">
        <v>293</v>
      </c>
      <c r="C71" s="46">
        <v>94.169053282874515</v>
      </c>
      <c r="D71" s="47">
        <v>148591.84650733793</v>
      </c>
      <c r="E71" s="50">
        <f t="shared" ref="E71" si="4">(C71-C70)/C70</f>
        <v>3.5575828630010874E-2</v>
      </c>
      <c r="F71" s="49">
        <f t="shared" ref="F71" si="5">(C71-C67)/C67</f>
        <v>0.12002985279811838</v>
      </c>
    </row>
    <row r="72" spans="1:7" x14ac:dyDescent="0.25">
      <c r="A72" s="58"/>
      <c r="B72" s="45" t="s">
        <v>294</v>
      </c>
      <c r="C72" s="46">
        <v>93.723240708717597</v>
      </c>
      <c r="D72" s="47">
        <v>147888.38702377304</v>
      </c>
      <c r="E72" s="50">
        <f t="shared" ref="E72" si="6">(C72-C71)/C71</f>
        <v>-4.7341728372031185E-3</v>
      </c>
      <c r="F72" s="49">
        <f t="shared" ref="F72" si="7">(C72-C68)/C68</f>
        <v>8.1075678949882268E-2</v>
      </c>
    </row>
    <row r="73" spans="1:7" x14ac:dyDescent="0.25">
      <c r="A73" s="44">
        <v>2022</v>
      </c>
      <c r="B73" s="45" t="s">
        <v>291</v>
      </c>
      <c r="C73" s="46">
        <v>96.688635239678788</v>
      </c>
      <c r="D73" s="47">
        <v>152567.5616954634</v>
      </c>
      <c r="E73" s="50">
        <f t="shared" ref="E73" si="8">(C73-C72)/C72</f>
        <v>3.1639906052516251E-2</v>
      </c>
      <c r="F73" s="49">
        <f t="shared" ref="F73" si="9">(C73-C69)/C69</f>
        <v>0.10353018520238633</v>
      </c>
    </row>
    <row r="74" spans="1:7" x14ac:dyDescent="0.25">
      <c r="A74" s="58"/>
      <c r="B74" s="45" t="s">
        <v>292</v>
      </c>
      <c r="C74" s="46">
        <v>99.71023036838632</v>
      </c>
      <c r="D74" s="47">
        <v>157335.41678075903</v>
      </c>
      <c r="E74" s="50">
        <f t="shared" ref="E74" si="10">(C74-C73)/C73</f>
        <v>3.1250778555487753E-2</v>
      </c>
      <c r="F74" s="49">
        <f t="shared" ref="F74" si="11">(C74-C70)/C70</f>
        <v>9.6512079466867046E-2</v>
      </c>
    </row>
    <row r="75" spans="1:7" customFormat="1" x14ac:dyDescent="0.25">
      <c r="A75" s="58"/>
      <c r="B75" s="45" t="s">
        <v>293</v>
      </c>
      <c r="C75" s="46">
        <v>103.68605496304011</v>
      </c>
      <c r="D75" s="47">
        <v>163608.97584622254</v>
      </c>
      <c r="E75" s="50">
        <f t="shared" ref="E75" si="12">(C75-C74)/C74</f>
        <v>3.9873788075354244E-2</v>
      </c>
      <c r="F75" s="49">
        <f t="shared" ref="F75" si="13">(C75-C71)/C71</f>
        <v>0.1010629431685743</v>
      </c>
    </row>
    <row r="76" spans="1:7" customFormat="1" x14ac:dyDescent="0.25">
      <c r="A76" s="58"/>
      <c r="B76" s="45" t="s">
        <v>294</v>
      </c>
      <c r="C76" s="46">
        <v>103.10595440864067</v>
      </c>
      <c r="D76" s="47">
        <v>162693.61979735998</v>
      </c>
      <c r="E76" s="50">
        <f t="shared" ref="E76" si="14">(C76-C75)/C75</f>
        <v>-5.5947789180157241E-3</v>
      </c>
      <c r="F76" s="49">
        <f t="shared" ref="F76" si="15">(C76-C72)/C72</f>
        <v>0.10011085435130869</v>
      </c>
    </row>
    <row r="77" spans="1:7" customFormat="1" x14ac:dyDescent="0.25">
      <c r="A77" s="58">
        <v>2023</v>
      </c>
      <c r="B77" s="45" t="s">
        <v>291</v>
      </c>
      <c r="C77" s="46">
        <v>100</v>
      </c>
      <c r="D77" s="47">
        <v>157792.65196707749</v>
      </c>
      <c r="E77" s="50">
        <f t="shared" ref="E77" si="16">(C77-C76)/C76</f>
        <v>-3.0123909200537691E-2</v>
      </c>
      <c r="F77" s="49">
        <f t="shared" ref="F77" si="17">(C77-C73)/C73</f>
        <v>3.4247714347324903E-2</v>
      </c>
    </row>
    <row r="78" spans="1:7" customFormat="1" x14ac:dyDescent="0.25">
      <c r="A78" s="58"/>
      <c r="B78" s="45" t="s">
        <v>292</v>
      </c>
      <c r="C78" s="46">
        <v>101.34390351576594</v>
      </c>
      <c r="D78" s="47">
        <v>159913.23296448338</v>
      </c>
      <c r="E78" s="50">
        <f t="shared" ref="E78" si="18">(C78-C77)/C77</f>
        <v>1.3439035157659446E-2</v>
      </c>
      <c r="F78" s="49">
        <f t="shared" ref="F78" si="19">(C78-C74)/C74</f>
        <v>1.6384207932765845E-2</v>
      </c>
    </row>
    <row r="79" spans="1:7" customFormat="1" x14ac:dyDescent="0.25">
      <c r="A79" s="58"/>
      <c r="B79" s="45" t="s">
        <v>293</v>
      </c>
      <c r="C79" s="46">
        <v>104.56365085782402</v>
      </c>
      <c r="D79" s="47">
        <v>164993.75768215628</v>
      </c>
      <c r="E79" s="50">
        <f t="shared" ref="E79" si="20">(C79-C78)/C78</f>
        <v>3.177050844066983E-2</v>
      </c>
      <c r="F79" s="49">
        <f t="shared" ref="F79" si="21">(C79-C75)/C75</f>
        <v>8.4639722776291976E-3</v>
      </c>
    </row>
    <row r="80" spans="1:7" customFormat="1" x14ac:dyDescent="0.25">
      <c r="A80" s="58"/>
      <c r="B80" s="45" t="s">
        <v>294</v>
      </c>
      <c r="C80" s="46">
        <v>103.45693657949614</v>
      </c>
      <c r="D80" s="47">
        <v>163247.44387268444</v>
      </c>
      <c r="E80" s="50">
        <f t="shared" ref="E80" si="22">(C80-C79)/C79</f>
        <v>-1.0584120478278622E-2</v>
      </c>
      <c r="F80" s="49">
        <f t="shared" ref="F80" si="23">(C80-C76)/C76</f>
        <v>3.4040921580961599E-3</v>
      </c>
    </row>
    <row r="81" spans="1:6" customFormat="1" x14ac:dyDescent="0.25">
      <c r="A81" s="58">
        <v>2024</v>
      </c>
      <c r="B81" s="58" t="s">
        <v>291</v>
      </c>
      <c r="C81" s="46">
        <v>103.9177869852228</v>
      </c>
      <c r="D81" s="47">
        <v>163974.63194948158</v>
      </c>
      <c r="E81" s="50">
        <f t="shared" ref="E81" si="24">(C81-C80)/C80</f>
        <v>4.4545143222227863E-3</v>
      </c>
      <c r="F81" s="49">
        <f t="shared" ref="F81" si="25">(C81-C77)/C77</f>
        <v>3.9177869852228042E-2</v>
      </c>
    </row>
    <row r="82" spans="1:6" customFormat="1" x14ac:dyDescent="0.25">
      <c r="A82" s="58"/>
      <c r="B82" s="58" t="s">
        <v>292</v>
      </c>
      <c r="C82" s="46">
        <v>107.50048248652418</v>
      </c>
      <c r="D82" s="47">
        <v>169627.8621928902</v>
      </c>
      <c r="E82" s="50">
        <f t="shared" ref="E82" si="26">(C82-C81)/C81</f>
        <v>3.4476249016069167E-2</v>
      </c>
      <c r="F82" s="49">
        <f t="shared" ref="F82" si="27">(C82-C78)/C78</f>
        <v>6.0749376698327605E-2</v>
      </c>
    </row>
    <row r="83" spans="1:6" customFormat="1" x14ac:dyDescent="0.25">
      <c r="A83" s="58"/>
      <c r="B83" s="58" t="s">
        <v>293</v>
      </c>
      <c r="C83" s="46">
        <v>110.95592557746181</v>
      </c>
      <c r="D83" s="47">
        <v>175080.29748329383</v>
      </c>
      <c r="E83" s="50">
        <f t="shared" ref="E83" si="28">(C83-C82)/C82</f>
        <v>3.2143512391870382E-2</v>
      </c>
      <c r="F83" s="49">
        <f t="shared" ref="F83" si="29">(C83-C79)/C79</f>
        <v>6.1132857041587246E-2</v>
      </c>
    </row>
    <row r="84" spans="1:6" customFormat="1" x14ac:dyDescent="0.25">
      <c r="A84" s="58"/>
      <c r="B84" s="58" t="s">
        <v>294</v>
      </c>
      <c r="C84" s="46">
        <v>112.3607902214596</v>
      </c>
      <c r="D84" s="47">
        <v>177297.07066160577</v>
      </c>
      <c r="E84" s="50">
        <f t="shared" ref="E84" si="30">(C84-C83)/C83</f>
        <v>1.2661465682758898E-2</v>
      </c>
      <c r="F84" s="49">
        <f t="shared" ref="F84" si="31">(C84-C80)/C80</f>
        <v>8.6063379956371935E-2</v>
      </c>
    </row>
    <row r="85" spans="1:6" customFormat="1" x14ac:dyDescent="0.25">
      <c r="A85" s="58">
        <v>2025</v>
      </c>
      <c r="B85" s="58" t="s">
        <v>291</v>
      </c>
      <c r="C85" s="46">
        <v>113.46418437949475</v>
      </c>
      <c r="D85" s="47">
        <v>179038.14556521925</v>
      </c>
      <c r="E85" s="50">
        <f t="shared" ref="E85" si="32">(C85-C84)/C84</f>
        <v>9.820099661638217E-3</v>
      </c>
      <c r="F85" s="49">
        <f t="shared" ref="F85" si="33">(C85-C81)/C81</f>
        <v>9.1864902739214938E-2</v>
      </c>
    </row>
    <row r="86" spans="1:6" customFormat="1" x14ac:dyDescent="0.25">
      <c r="A86" s="58"/>
      <c r="B86" s="58" t="s">
        <v>292</v>
      </c>
      <c r="C86" s="46">
        <v>114.02453482293721</v>
      </c>
      <c r="D86" s="47">
        <v>179922.33739023641</v>
      </c>
      <c r="E86" s="50">
        <f t="shared" ref="E86" si="34">(C86-C85)/C85</f>
        <v>4.9385667072553855E-3</v>
      </c>
      <c r="F86" s="49">
        <f t="shared" ref="F86" si="35">(C86-C82)/C82</f>
        <v>6.068858655802651E-2</v>
      </c>
    </row>
    <row r="87" spans="1:6" customFormat="1" x14ac:dyDescent="0.25">
      <c r="A87" s="58"/>
      <c r="B87" s="58" t="s">
        <v>293</v>
      </c>
      <c r="C87" s="46">
        <v>119.35010469683994</v>
      </c>
      <c r="D87" s="47">
        <v>188325.69532662723</v>
      </c>
      <c r="E87" s="50">
        <f t="shared" ref="E87" si="36">(C87-C86)/C86</f>
        <v>4.67054733630137E-2</v>
      </c>
      <c r="F87" s="49">
        <f t="shared" ref="F87" si="37">(C87-C83)/C83</f>
        <v>7.5653274718688934E-2</v>
      </c>
    </row>
    <row r="88" spans="1:6" customFormat="1" x14ac:dyDescent="0.25">
      <c r="A88" s="58"/>
      <c r="B88" s="58" t="s">
        <v>294</v>
      </c>
      <c r="C88" s="46">
        <v>120.47225576054004</v>
      </c>
      <c r="D88" s="47">
        <v>190096.36724911642</v>
      </c>
      <c r="E88" s="50">
        <f t="shared" ref="E88" si="38">(C88-C87)/C87</f>
        <v>9.4021791313084052E-3</v>
      </c>
      <c r="F88" s="49">
        <f t="shared" ref="F88" si="39">(C88-C84)/C84</f>
        <v>7.2191246813884072E-2</v>
      </c>
    </row>
    <row r="89" spans="1:6" customFormat="1" x14ac:dyDescent="0.25">
      <c r="A89" s="58">
        <v>2026</v>
      </c>
      <c r="B89" s="58" t="s">
        <v>291</v>
      </c>
      <c r="C89" s="46">
        <v>122.47352248698596</v>
      </c>
      <c r="D89" s="47">
        <v>193254.21908971012</v>
      </c>
      <c r="E89" s="50">
        <f t="shared" ref="E89" si="40">(C89-C88)/C88</f>
        <v>1.6611847381888423E-2</v>
      </c>
      <c r="F89" s="49">
        <f t="shared" ref="F89" si="41">(C89-C85)/C85</f>
        <v>7.9402484200286297E-2</v>
      </c>
    </row>
    <row r="91" spans="1:6" x14ac:dyDescent="0.25">
      <c r="C91" s="41"/>
    </row>
  </sheetData>
  <phoneticPr fontId="4" type="noConversion"/>
  <hyperlinks>
    <hyperlink ref="A3" location="Contents!A1" display="Back to contents" xr:uid="{00000000-0004-0000-12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109"/>
  <sheetViews>
    <sheetView workbookViewId="0">
      <pane xSplit="1" ySplit="6" topLeftCell="B99" activePane="bottomRight" state="frozen"/>
      <selection pane="topRight" activeCell="B1" sqref="B1"/>
      <selection pane="bottomLeft" activeCell="A4" sqref="A4"/>
      <selection pane="bottomRight" activeCell="C109" sqref="C109"/>
    </sheetView>
  </sheetViews>
  <sheetFormatPr defaultColWidth="9.109375" defaultRowHeight="15" x14ac:dyDescent="0.25"/>
  <cols>
    <col min="1" max="1" width="10.88671875" style="1" customWidth="1"/>
    <col min="2" max="2" width="13.109375" style="1" customWidth="1"/>
    <col min="3" max="3" width="13.88671875" style="3" customWidth="1"/>
    <col min="4" max="4" width="15.109375" style="3" customWidth="1"/>
    <col min="5" max="5" width="11.5546875" style="3" customWidth="1"/>
    <col min="6" max="6" width="17.5546875" style="4" bestFit="1" customWidth="1"/>
    <col min="7" max="7" width="18.109375" style="4" bestFit="1" customWidth="1"/>
    <col min="8" max="16384" width="9.109375" style="4"/>
  </cols>
  <sheetData>
    <row r="1" spans="1:18" ht="15.6" x14ac:dyDescent="0.3">
      <c r="A1" s="2" t="s">
        <v>145</v>
      </c>
    </row>
    <row r="2" spans="1:18" ht="15" customHeight="1" x14ac:dyDescent="0.25">
      <c r="A2" s="142" t="s">
        <v>39</v>
      </c>
      <c r="F2" s="14"/>
      <c r="I2" s="116"/>
      <c r="J2" s="116"/>
      <c r="K2" s="116"/>
      <c r="L2" s="116"/>
      <c r="M2" s="116"/>
      <c r="N2" s="116"/>
      <c r="O2" s="116"/>
      <c r="P2" s="116"/>
      <c r="Q2" s="116"/>
      <c r="R2" s="116"/>
    </row>
    <row r="3" spans="1:18" ht="15" customHeight="1" x14ac:dyDescent="0.25">
      <c r="A3" s="117" t="s">
        <v>299</v>
      </c>
      <c r="B3"/>
      <c r="C3"/>
      <c r="D3"/>
      <c r="F3" s="14"/>
      <c r="H3" s="117"/>
      <c r="I3" s="116"/>
      <c r="J3" s="116"/>
      <c r="K3" s="116"/>
      <c r="L3" s="116"/>
      <c r="M3" s="116"/>
      <c r="N3" s="116"/>
      <c r="O3" s="116"/>
      <c r="P3" s="116"/>
      <c r="Q3" s="116"/>
      <c r="R3" s="116"/>
    </row>
    <row r="4" spans="1:18" ht="20.25" customHeight="1" x14ac:dyDescent="0.25">
      <c r="A4" s="117" t="s">
        <v>300</v>
      </c>
      <c r="B4"/>
      <c r="C4"/>
      <c r="D4"/>
      <c r="F4" s="14"/>
      <c r="H4" s="117"/>
      <c r="I4" s="116"/>
      <c r="J4" s="116"/>
      <c r="K4" s="116"/>
      <c r="L4" s="116"/>
      <c r="M4" s="116"/>
      <c r="N4" s="116"/>
      <c r="O4" s="116"/>
      <c r="P4" s="116"/>
      <c r="Q4" s="116"/>
      <c r="R4" s="116"/>
    </row>
    <row r="5" spans="1:18" ht="15" customHeight="1" x14ac:dyDescent="0.25">
      <c r="A5" s="14" t="s">
        <v>44</v>
      </c>
      <c r="B5"/>
      <c r="C5"/>
      <c r="D5"/>
      <c r="F5" s="14"/>
      <c r="H5" s="117"/>
      <c r="I5" s="116"/>
      <c r="J5" s="116"/>
      <c r="K5" s="116"/>
      <c r="L5" s="116"/>
      <c r="M5" s="116"/>
      <c r="N5" s="116"/>
      <c r="O5" s="116"/>
      <c r="P5" s="116"/>
      <c r="Q5" s="116"/>
      <c r="R5" s="116"/>
    </row>
    <row r="6" spans="1:18" ht="79.2" customHeight="1" thickBot="1" x14ac:dyDescent="0.3">
      <c r="A6" s="43" t="s">
        <v>295</v>
      </c>
      <c r="B6" s="43" t="s">
        <v>296</v>
      </c>
      <c r="C6" s="43" t="s">
        <v>146</v>
      </c>
      <c r="D6" s="43" t="s">
        <v>185</v>
      </c>
      <c r="E6" s="43" t="s">
        <v>3</v>
      </c>
      <c r="F6" s="18"/>
      <c r="H6" s="116"/>
      <c r="I6" s="116"/>
      <c r="J6" s="116"/>
      <c r="K6" s="116"/>
      <c r="L6" s="116"/>
      <c r="M6" s="116"/>
      <c r="N6" s="116"/>
      <c r="O6" s="116"/>
      <c r="P6" s="116"/>
      <c r="Q6" s="116"/>
      <c r="R6" s="116"/>
    </row>
    <row r="7" spans="1:18" ht="16.5" customHeight="1" x14ac:dyDescent="0.25">
      <c r="A7" s="68" t="s">
        <v>16</v>
      </c>
      <c r="B7" s="67" t="s">
        <v>11</v>
      </c>
      <c r="C7" s="66">
        <v>589</v>
      </c>
      <c r="D7" s="66">
        <v>2347</v>
      </c>
      <c r="E7" s="66">
        <v>2936</v>
      </c>
      <c r="F7" s="37"/>
      <c r="G7" s="37"/>
    </row>
    <row r="8" spans="1:18" x14ac:dyDescent="0.25">
      <c r="A8" s="69"/>
      <c r="B8" s="65" t="s">
        <v>12</v>
      </c>
      <c r="C8" s="66">
        <v>1361</v>
      </c>
      <c r="D8" s="66">
        <v>6612</v>
      </c>
      <c r="E8" s="66">
        <v>7973</v>
      </c>
      <c r="F8" s="37"/>
      <c r="G8" s="37"/>
    </row>
    <row r="9" spans="1:18" x14ac:dyDescent="0.25">
      <c r="A9" s="69"/>
      <c r="B9" s="65" t="s">
        <v>13</v>
      </c>
      <c r="C9" s="66">
        <v>1469</v>
      </c>
      <c r="D9" s="66">
        <v>6975</v>
      </c>
      <c r="E9" s="66">
        <v>8444</v>
      </c>
      <c r="F9" s="37"/>
      <c r="G9" s="37"/>
    </row>
    <row r="10" spans="1:18" x14ac:dyDescent="0.25">
      <c r="A10" s="69"/>
      <c r="B10" s="65" t="s">
        <v>14</v>
      </c>
      <c r="C10" s="66">
        <v>1713</v>
      </c>
      <c r="D10" s="66">
        <v>7911</v>
      </c>
      <c r="E10" s="66">
        <v>9624</v>
      </c>
      <c r="F10" s="37"/>
      <c r="G10" s="37"/>
    </row>
    <row r="11" spans="1:18" x14ac:dyDescent="0.25">
      <c r="A11" s="69"/>
      <c r="B11" s="65" t="s">
        <v>24</v>
      </c>
      <c r="C11" s="155">
        <v>5132</v>
      </c>
      <c r="D11" s="155">
        <v>23845</v>
      </c>
      <c r="E11" s="155">
        <v>28977</v>
      </c>
      <c r="F11" s="37"/>
      <c r="G11" s="37"/>
    </row>
    <row r="12" spans="1:18" ht="16.5" customHeight="1" x14ac:dyDescent="0.25">
      <c r="A12" s="69" t="s">
        <v>17</v>
      </c>
      <c r="B12" s="65" t="s">
        <v>11</v>
      </c>
      <c r="C12" s="66">
        <v>1559</v>
      </c>
      <c r="D12" s="66">
        <v>7028</v>
      </c>
      <c r="E12" s="66">
        <v>8587</v>
      </c>
      <c r="F12" s="37"/>
      <c r="G12" s="37"/>
    </row>
    <row r="13" spans="1:18" x14ac:dyDescent="0.25">
      <c r="A13" s="69"/>
      <c r="B13" s="65" t="s">
        <v>12</v>
      </c>
      <c r="C13" s="66">
        <v>2098</v>
      </c>
      <c r="D13" s="66">
        <v>8720</v>
      </c>
      <c r="E13" s="66">
        <v>10818</v>
      </c>
      <c r="F13" s="37"/>
      <c r="G13" s="37"/>
    </row>
    <row r="14" spans="1:18" x14ac:dyDescent="0.25">
      <c r="A14" s="69"/>
      <c r="B14" s="65" t="s">
        <v>13</v>
      </c>
      <c r="C14" s="66">
        <v>1955</v>
      </c>
      <c r="D14" s="66">
        <v>8889</v>
      </c>
      <c r="E14" s="66">
        <v>10844</v>
      </c>
      <c r="F14" s="37"/>
      <c r="G14" s="37"/>
    </row>
    <row r="15" spans="1:18" x14ac:dyDescent="0.25">
      <c r="A15" s="69"/>
      <c r="B15" s="65" t="s">
        <v>14</v>
      </c>
      <c r="C15" s="66">
        <v>1872</v>
      </c>
      <c r="D15" s="66">
        <v>8958</v>
      </c>
      <c r="E15" s="66">
        <v>10830</v>
      </c>
      <c r="F15" s="37"/>
      <c r="G15" s="37"/>
    </row>
    <row r="16" spans="1:18" x14ac:dyDescent="0.25">
      <c r="A16" s="69"/>
      <c r="B16" s="65" t="s">
        <v>25</v>
      </c>
      <c r="C16" s="155">
        <v>7484</v>
      </c>
      <c r="D16" s="155">
        <v>33595</v>
      </c>
      <c r="E16" s="155">
        <v>41079</v>
      </c>
      <c r="F16" s="37"/>
      <c r="G16" s="37"/>
    </row>
    <row r="17" spans="1:7" ht="16.5" customHeight="1" x14ac:dyDescent="0.25">
      <c r="A17" s="69" t="s">
        <v>18</v>
      </c>
      <c r="B17" s="65" t="s">
        <v>11</v>
      </c>
      <c r="C17" s="66">
        <v>1324</v>
      </c>
      <c r="D17" s="66">
        <v>7366</v>
      </c>
      <c r="E17" s="66">
        <v>8690</v>
      </c>
      <c r="F17" s="37"/>
      <c r="G17" s="37"/>
    </row>
    <row r="18" spans="1:7" x14ac:dyDescent="0.25">
      <c r="A18" s="69"/>
      <c r="B18" s="65" t="s">
        <v>12</v>
      </c>
      <c r="C18" s="66">
        <v>1479</v>
      </c>
      <c r="D18" s="66">
        <v>7843</v>
      </c>
      <c r="E18" s="66">
        <v>9322</v>
      </c>
      <c r="F18" s="37"/>
      <c r="G18" s="37"/>
    </row>
    <row r="19" spans="1:7" x14ac:dyDescent="0.25">
      <c r="A19" s="69"/>
      <c r="B19" s="65" t="s">
        <v>13</v>
      </c>
      <c r="C19" s="66">
        <v>963</v>
      </c>
      <c r="D19" s="66">
        <v>5801</v>
      </c>
      <c r="E19" s="66">
        <v>6764</v>
      </c>
      <c r="F19" s="37"/>
      <c r="G19" s="37"/>
    </row>
    <row r="20" spans="1:7" x14ac:dyDescent="0.25">
      <c r="A20" s="69"/>
      <c r="B20" s="65" t="s">
        <v>14</v>
      </c>
      <c r="C20" s="66">
        <v>763</v>
      </c>
      <c r="D20" s="66">
        <v>3515</v>
      </c>
      <c r="E20" s="66">
        <v>4278</v>
      </c>
      <c r="F20" s="37"/>
      <c r="G20" s="37"/>
    </row>
    <row r="21" spans="1:7" x14ac:dyDescent="0.25">
      <c r="A21" s="69"/>
      <c r="B21" s="65" t="s">
        <v>26</v>
      </c>
      <c r="C21" s="155">
        <v>4529</v>
      </c>
      <c r="D21" s="155">
        <v>24525</v>
      </c>
      <c r="E21" s="155">
        <v>29054</v>
      </c>
      <c r="F21" s="37"/>
      <c r="G21" s="37"/>
    </row>
    <row r="22" spans="1:7" ht="16.5" customHeight="1" x14ac:dyDescent="0.25">
      <c r="A22" s="69" t="s">
        <v>19</v>
      </c>
      <c r="B22" s="65" t="s">
        <v>11</v>
      </c>
      <c r="C22" s="66">
        <v>489</v>
      </c>
      <c r="D22" s="66">
        <v>2513</v>
      </c>
      <c r="E22" s="66">
        <v>3002</v>
      </c>
      <c r="F22" s="37"/>
      <c r="G22" s="37"/>
    </row>
    <row r="23" spans="1:7" x14ac:dyDescent="0.25">
      <c r="A23" s="69"/>
      <c r="B23" s="65" t="s">
        <v>12</v>
      </c>
      <c r="C23" s="66">
        <v>760</v>
      </c>
      <c r="D23" s="66">
        <v>2556</v>
      </c>
      <c r="E23" s="66">
        <v>3316</v>
      </c>
      <c r="F23" s="37"/>
      <c r="G23" s="37"/>
    </row>
    <row r="24" spans="1:7" x14ac:dyDescent="0.25">
      <c r="A24" s="69"/>
      <c r="B24" s="65" t="s">
        <v>13</v>
      </c>
      <c r="C24" s="66">
        <v>444</v>
      </c>
      <c r="D24" s="66">
        <v>1809</v>
      </c>
      <c r="E24" s="66">
        <v>2253</v>
      </c>
      <c r="F24" s="37"/>
      <c r="G24" s="37"/>
    </row>
    <row r="25" spans="1:7" x14ac:dyDescent="0.25">
      <c r="A25" s="69"/>
      <c r="B25" s="65" t="s">
        <v>14</v>
      </c>
      <c r="C25" s="66">
        <v>518</v>
      </c>
      <c r="D25" s="66">
        <v>1732</v>
      </c>
      <c r="E25" s="66">
        <v>2250</v>
      </c>
      <c r="F25" s="37"/>
      <c r="G25" s="37"/>
    </row>
    <row r="26" spans="1:7" x14ac:dyDescent="0.25">
      <c r="A26" s="69"/>
      <c r="B26" s="65" t="s">
        <v>27</v>
      </c>
      <c r="C26" s="155">
        <v>2211</v>
      </c>
      <c r="D26" s="155">
        <v>8610</v>
      </c>
      <c r="E26" s="155">
        <v>10821</v>
      </c>
      <c r="F26" s="37"/>
      <c r="G26" s="37"/>
    </row>
    <row r="27" spans="1:7" ht="16.5" customHeight="1" x14ac:dyDescent="0.25">
      <c r="A27" s="69" t="s">
        <v>20</v>
      </c>
      <c r="B27" s="65" t="s">
        <v>11</v>
      </c>
      <c r="C27" s="66">
        <v>463</v>
      </c>
      <c r="D27" s="66">
        <v>1533</v>
      </c>
      <c r="E27" s="66">
        <v>1996</v>
      </c>
      <c r="F27" s="37"/>
      <c r="G27" s="37"/>
    </row>
    <row r="28" spans="1:7" x14ac:dyDescent="0.25">
      <c r="A28" s="69"/>
      <c r="B28" s="65" t="s">
        <v>12</v>
      </c>
      <c r="C28" s="66">
        <v>614</v>
      </c>
      <c r="D28" s="66">
        <v>2213</v>
      </c>
      <c r="E28" s="66">
        <v>2827</v>
      </c>
      <c r="F28" s="37"/>
      <c r="G28" s="37"/>
    </row>
    <row r="29" spans="1:7" x14ac:dyDescent="0.25">
      <c r="A29" s="69"/>
      <c r="B29" s="65" t="s">
        <v>13</v>
      </c>
      <c r="C29" s="66">
        <v>700</v>
      </c>
      <c r="D29" s="66">
        <v>2535</v>
      </c>
      <c r="E29" s="66">
        <v>3235</v>
      </c>
      <c r="F29" s="37"/>
      <c r="G29" s="37"/>
    </row>
    <row r="30" spans="1:7" x14ac:dyDescent="0.25">
      <c r="A30" s="69"/>
      <c r="B30" s="65" t="s">
        <v>14</v>
      </c>
      <c r="C30" s="66">
        <v>743</v>
      </c>
      <c r="D30" s="66">
        <v>2843</v>
      </c>
      <c r="E30" s="66">
        <v>3586</v>
      </c>
      <c r="F30" s="37"/>
      <c r="G30" s="37"/>
    </row>
    <row r="31" spans="1:7" x14ac:dyDescent="0.25">
      <c r="A31" s="69"/>
      <c r="B31" s="65" t="s">
        <v>28</v>
      </c>
      <c r="C31" s="155">
        <v>2520</v>
      </c>
      <c r="D31" s="155">
        <v>9124</v>
      </c>
      <c r="E31" s="155">
        <v>11644</v>
      </c>
      <c r="F31" s="37"/>
      <c r="G31" s="37"/>
    </row>
    <row r="32" spans="1:7" ht="16.5" customHeight="1" x14ac:dyDescent="0.25">
      <c r="A32" s="69" t="s">
        <v>21</v>
      </c>
      <c r="B32" s="65" t="s">
        <v>11</v>
      </c>
      <c r="C32" s="66">
        <v>435</v>
      </c>
      <c r="D32" s="66">
        <v>2069</v>
      </c>
      <c r="E32" s="66">
        <v>2504</v>
      </c>
      <c r="F32" s="37"/>
      <c r="G32" s="37"/>
    </row>
    <row r="33" spans="1:7" x14ac:dyDescent="0.25">
      <c r="A33" s="69"/>
      <c r="B33" s="65" t="s">
        <v>12</v>
      </c>
      <c r="C33" s="66">
        <v>441</v>
      </c>
      <c r="D33" s="66">
        <v>2255</v>
      </c>
      <c r="E33" s="66">
        <v>2696</v>
      </c>
      <c r="F33" s="37"/>
      <c r="G33" s="37"/>
    </row>
    <row r="34" spans="1:7" x14ac:dyDescent="0.25">
      <c r="A34" s="69"/>
      <c r="B34" s="65" t="s">
        <v>13</v>
      </c>
      <c r="C34" s="66">
        <v>307</v>
      </c>
      <c r="D34" s="66">
        <v>2399</v>
      </c>
      <c r="E34" s="66">
        <v>2706</v>
      </c>
      <c r="F34" s="37"/>
      <c r="G34" s="37"/>
    </row>
    <row r="35" spans="1:7" x14ac:dyDescent="0.25">
      <c r="A35" s="69"/>
      <c r="B35" s="65" t="s">
        <v>14</v>
      </c>
      <c r="C35" s="66">
        <v>412</v>
      </c>
      <c r="D35" s="66">
        <v>2402</v>
      </c>
      <c r="E35" s="66">
        <v>2814</v>
      </c>
      <c r="F35" s="37"/>
      <c r="G35" s="37"/>
    </row>
    <row r="36" spans="1:7" x14ac:dyDescent="0.25">
      <c r="A36" s="69"/>
      <c r="B36" s="65" t="s">
        <v>29</v>
      </c>
      <c r="C36" s="155">
        <v>1595</v>
      </c>
      <c r="D36" s="155">
        <v>9125</v>
      </c>
      <c r="E36" s="155">
        <v>10720</v>
      </c>
      <c r="F36" s="37"/>
      <c r="G36" s="37"/>
    </row>
    <row r="37" spans="1:7" ht="16.5" customHeight="1" x14ac:dyDescent="0.25">
      <c r="A37" s="69" t="s">
        <v>22</v>
      </c>
      <c r="B37" s="65" t="s">
        <v>11</v>
      </c>
      <c r="C37" s="66">
        <v>336</v>
      </c>
      <c r="D37" s="66">
        <v>2065</v>
      </c>
      <c r="E37" s="66">
        <v>2401</v>
      </c>
      <c r="F37" s="37"/>
      <c r="G37" s="37"/>
    </row>
    <row r="38" spans="1:7" x14ac:dyDescent="0.25">
      <c r="A38" s="69"/>
      <c r="B38" s="65" t="s">
        <v>12</v>
      </c>
      <c r="C38" s="66">
        <v>417</v>
      </c>
      <c r="D38" s="66">
        <v>2203</v>
      </c>
      <c r="E38" s="66">
        <v>2620</v>
      </c>
      <c r="F38" s="37"/>
      <c r="G38" s="37"/>
    </row>
    <row r="39" spans="1:7" x14ac:dyDescent="0.25">
      <c r="A39" s="69"/>
      <c r="B39" s="65" t="s">
        <v>13</v>
      </c>
      <c r="C39" s="66">
        <v>552</v>
      </c>
      <c r="D39" s="66">
        <v>2656</v>
      </c>
      <c r="E39" s="66">
        <v>3208</v>
      </c>
      <c r="F39" s="37"/>
      <c r="G39" s="37"/>
    </row>
    <row r="40" spans="1:7" x14ac:dyDescent="0.25">
      <c r="A40" s="69"/>
      <c r="B40" s="65" t="s">
        <v>14</v>
      </c>
      <c r="C40" s="66">
        <v>485</v>
      </c>
      <c r="D40" s="66">
        <v>2593</v>
      </c>
      <c r="E40" s="66">
        <v>3078</v>
      </c>
      <c r="F40" s="37"/>
      <c r="G40" s="37"/>
    </row>
    <row r="41" spans="1:7" x14ac:dyDescent="0.25">
      <c r="A41" s="69"/>
      <c r="B41" s="65" t="s">
        <v>30</v>
      </c>
      <c r="C41" s="155">
        <v>1790</v>
      </c>
      <c r="D41" s="155">
        <v>9517</v>
      </c>
      <c r="E41" s="155">
        <v>11307</v>
      </c>
      <c r="F41" s="37"/>
      <c r="G41" s="37"/>
    </row>
    <row r="42" spans="1:7" ht="15" customHeight="1" x14ac:dyDescent="0.25">
      <c r="A42" s="69" t="s">
        <v>31</v>
      </c>
      <c r="B42" s="65" t="s">
        <v>11</v>
      </c>
      <c r="C42" s="66">
        <v>554</v>
      </c>
      <c r="D42" s="66">
        <v>2621</v>
      </c>
      <c r="E42" s="66">
        <v>3175</v>
      </c>
      <c r="F42" s="37"/>
      <c r="G42" s="37"/>
    </row>
    <row r="43" spans="1:7" x14ac:dyDescent="0.25">
      <c r="A43" s="69"/>
      <c r="B43" s="65" t="s">
        <v>12</v>
      </c>
      <c r="C43" s="66">
        <v>497</v>
      </c>
      <c r="D43" s="66">
        <v>2630</v>
      </c>
      <c r="E43" s="66">
        <v>3127</v>
      </c>
      <c r="F43" s="37"/>
      <c r="G43" s="37"/>
    </row>
    <row r="44" spans="1:7" x14ac:dyDescent="0.25">
      <c r="A44" s="69"/>
      <c r="B44" s="65" t="s">
        <v>13</v>
      </c>
      <c r="C44" s="66">
        <v>576</v>
      </c>
      <c r="D44" s="66">
        <v>2982</v>
      </c>
      <c r="E44" s="66">
        <v>3558</v>
      </c>
      <c r="F44" s="37"/>
      <c r="G44" s="37"/>
    </row>
    <row r="45" spans="1:7" x14ac:dyDescent="0.25">
      <c r="A45" s="69"/>
      <c r="B45" s="65" t="s">
        <v>14</v>
      </c>
      <c r="C45" s="66">
        <v>602</v>
      </c>
      <c r="D45" s="66">
        <v>3169</v>
      </c>
      <c r="E45" s="66">
        <v>3771</v>
      </c>
      <c r="F45" s="37"/>
      <c r="G45" s="37"/>
    </row>
    <row r="46" spans="1:7" x14ac:dyDescent="0.25">
      <c r="A46" s="69"/>
      <c r="B46" s="65" t="s">
        <v>58</v>
      </c>
      <c r="C46" s="155">
        <v>2229</v>
      </c>
      <c r="D46" s="155">
        <v>11402</v>
      </c>
      <c r="E46" s="155">
        <v>13631</v>
      </c>
      <c r="F46" s="37"/>
      <c r="G46" s="37"/>
    </row>
    <row r="47" spans="1:7" ht="15" customHeight="1" x14ac:dyDescent="0.25">
      <c r="A47" s="70">
        <v>2013</v>
      </c>
      <c r="B47" s="65" t="s">
        <v>11</v>
      </c>
      <c r="C47" s="66">
        <v>614</v>
      </c>
      <c r="D47" s="66">
        <v>2826</v>
      </c>
      <c r="E47" s="66">
        <v>3440</v>
      </c>
      <c r="F47" s="37"/>
      <c r="G47" s="37"/>
    </row>
    <row r="48" spans="1:7" x14ac:dyDescent="0.25">
      <c r="A48" s="70"/>
      <c r="B48" s="65" t="s">
        <v>12</v>
      </c>
      <c r="C48" s="66">
        <v>738</v>
      </c>
      <c r="D48" s="66">
        <v>3137</v>
      </c>
      <c r="E48" s="66">
        <v>3875</v>
      </c>
      <c r="F48" s="37"/>
      <c r="G48" s="37"/>
    </row>
    <row r="49" spans="1:7" x14ac:dyDescent="0.25">
      <c r="A49" s="70"/>
      <c r="B49" s="65" t="s">
        <v>13</v>
      </c>
      <c r="C49" s="66">
        <v>812</v>
      </c>
      <c r="D49" s="66">
        <v>3403</v>
      </c>
      <c r="E49" s="66">
        <v>4215</v>
      </c>
      <c r="F49" s="37"/>
      <c r="G49" s="37"/>
    </row>
    <row r="50" spans="1:7" x14ac:dyDescent="0.25">
      <c r="A50" s="70"/>
      <c r="B50" s="65" t="s">
        <v>14</v>
      </c>
      <c r="C50" s="66">
        <v>931</v>
      </c>
      <c r="D50" s="66">
        <v>4126</v>
      </c>
      <c r="E50" s="66">
        <v>5057</v>
      </c>
      <c r="F50" s="37"/>
      <c r="G50" s="37"/>
    </row>
    <row r="51" spans="1:7" x14ac:dyDescent="0.25">
      <c r="A51" s="70"/>
      <c r="B51" s="65" t="s">
        <v>59</v>
      </c>
      <c r="C51" s="155">
        <v>3095</v>
      </c>
      <c r="D51" s="155">
        <v>13492</v>
      </c>
      <c r="E51" s="155">
        <v>16587</v>
      </c>
      <c r="F51" s="37"/>
      <c r="G51" s="37"/>
    </row>
    <row r="52" spans="1:7" ht="15" customHeight="1" x14ac:dyDescent="0.25">
      <c r="A52" s="71">
        <v>2014</v>
      </c>
      <c r="B52" s="65" t="s">
        <v>11</v>
      </c>
      <c r="C52" s="66">
        <v>905</v>
      </c>
      <c r="D52" s="66">
        <v>3728</v>
      </c>
      <c r="E52" s="66">
        <v>4633</v>
      </c>
      <c r="F52" s="37"/>
      <c r="G52" s="37"/>
    </row>
    <row r="53" spans="1:7" x14ac:dyDescent="0.25">
      <c r="A53" s="71"/>
      <c r="B53" s="65" t="s">
        <v>12</v>
      </c>
      <c r="C53" s="66">
        <v>1046</v>
      </c>
      <c r="D53" s="66">
        <v>4220</v>
      </c>
      <c r="E53" s="66">
        <v>5266</v>
      </c>
      <c r="F53" s="37"/>
      <c r="G53" s="37"/>
    </row>
    <row r="54" spans="1:7" x14ac:dyDescent="0.25">
      <c r="A54" s="71"/>
      <c r="B54" s="65" t="s">
        <v>13</v>
      </c>
      <c r="C54" s="66">
        <v>1103</v>
      </c>
      <c r="D54" s="66">
        <v>4386</v>
      </c>
      <c r="E54" s="66">
        <v>5489</v>
      </c>
      <c r="F54" s="37"/>
      <c r="G54" s="37"/>
    </row>
    <row r="55" spans="1:7" x14ac:dyDescent="0.25">
      <c r="A55" s="71"/>
      <c r="B55" s="65" t="s">
        <v>14</v>
      </c>
      <c r="C55" s="66">
        <v>1255</v>
      </c>
      <c r="D55" s="66">
        <v>4598</v>
      </c>
      <c r="E55" s="66">
        <v>5853</v>
      </c>
      <c r="F55" s="37"/>
      <c r="G55" s="37"/>
    </row>
    <row r="56" spans="1:7" x14ac:dyDescent="0.25">
      <c r="A56" s="71"/>
      <c r="B56" s="65" t="s">
        <v>102</v>
      </c>
      <c r="C56" s="155">
        <v>4309</v>
      </c>
      <c r="D56" s="155">
        <v>16932</v>
      </c>
      <c r="E56" s="155">
        <v>21241</v>
      </c>
      <c r="F56" s="37"/>
      <c r="G56" s="37"/>
    </row>
    <row r="57" spans="1:7" ht="15" customHeight="1" x14ac:dyDescent="0.25">
      <c r="A57" s="71">
        <v>2015</v>
      </c>
      <c r="B57" s="65" t="s">
        <v>11</v>
      </c>
      <c r="C57" s="66">
        <v>960</v>
      </c>
      <c r="D57" s="66">
        <v>3658</v>
      </c>
      <c r="E57" s="66">
        <v>4618</v>
      </c>
      <c r="F57" s="37"/>
      <c r="G57" s="37"/>
    </row>
    <row r="58" spans="1:7" x14ac:dyDescent="0.25">
      <c r="A58" s="71"/>
      <c r="B58" s="65" t="s">
        <v>12</v>
      </c>
      <c r="C58" s="66">
        <v>1202</v>
      </c>
      <c r="D58" s="66">
        <v>4087</v>
      </c>
      <c r="E58" s="66">
        <v>5289</v>
      </c>
      <c r="F58" s="37"/>
      <c r="G58" s="37"/>
    </row>
    <row r="59" spans="1:7" x14ac:dyDescent="0.25">
      <c r="A59" s="71"/>
      <c r="B59" s="65" t="s">
        <v>13</v>
      </c>
      <c r="C59" s="66">
        <v>1238</v>
      </c>
      <c r="D59" s="66">
        <v>4603</v>
      </c>
      <c r="E59" s="66">
        <v>5841</v>
      </c>
      <c r="F59" s="37"/>
      <c r="G59" s="37"/>
    </row>
    <row r="60" spans="1:7" x14ac:dyDescent="0.25">
      <c r="A60" s="71"/>
      <c r="B60" s="65" t="s">
        <v>14</v>
      </c>
      <c r="C60" s="66">
        <v>1359</v>
      </c>
      <c r="D60" s="66">
        <v>4818</v>
      </c>
      <c r="E60" s="66">
        <v>6177</v>
      </c>
      <c r="F60" s="37"/>
      <c r="G60" s="37"/>
    </row>
    <row r="61" spans="1:7" x14ac:dyDescent="0.25">
      <c r="A61" s="72"/>
      <c r="B61" s="65" t="s">
        <v>119</v>
      </c>
      <c r="C61" s="155">
        <v>4759</v>
      </c>
      <c r="D61" s="155">
        <v>17166</v>
      </c>
      <c r="E61" s="155">
        <v>21925</v>
      </c>
      <c r="F61" s="37"/>
      <c r="G61" s="37"/>
    </row>
    <row r="62" spans="1:7" ht="15" customHeight="1" x14ac:dyDescent="0.25">
      <c r="A62" s="71">
        <v>2016</v>
      </c>
      <c r="B62" s="65" t="s">
        <v>11</v>
      </c>
      <c r="C62" s="66">
        <v>796</v>
      </c>
      <c r="D62" s="66">
        <v>5359</v>
      </c>
      <c r="E62" s="66">
        <v>6155</v>
      </c>
      <c r="F62" s="37"/>
      <c r="G62" s="37"/>
    </row>
    <row r="63" spans="1:7" x14ac:dyDescent="0.25">
      <c r="A63" s="71"/>
      <c r="B63" s="65" t="s">
        <v>12</v>
      </c>
      <c r="C63" s="66">
        <v>723</v>
      </c>
      <c r="D63" s="66">
        <v>4162</v>
      </c>
      <c r="E63" s="66">
        <v>4885</v>
      </c>
      <c r="F63" s="37"/>
      <c r="G63" s="37"/>
    </row>
    <row r="64" spans="1:7" x14ac:dyDescent="0.25">
      <c r="A64" s="71"/>
      <c r="B64" s="65" t="s">
        <v>13</v>
      </c>
      <c r="C64" s="66">
        <v>885</v>
      </c>
      <c r="D64" s="66">
        <v>5089</v>
      </c>
      <c r="E64" s="66">
        <v>5974</v>
      </c>
      <c r="F64" s="37"/>
      <c r="G64" s="37"/>
    </row>
    <row r="65" spans="1:7" x14ac:dyDescent="0.25">
      <c r="A65" s="71"/>
      <c r="B65" s="65" t="s">
        <v>14</v>
      </c>
      <c r="C65" s="66">
        <v>1000</v>
      </c>
      <c r="D65" s="66">
        <v>5088</v>
      </c>
      <c r="E65" s="66">
        <v>6088</v>
      </c>
      <c r="F65" s="37"/>
      <c r="G65" s="37"/>
    </row>
    <row r="66" spans="1:7" x14ac:dyDescent="0.25">
      <c r="A66" s="71"/>
      <c r="B66" s="65" t="s">
        <v>224</v>
      </c>
      <c r="C66" s="155">
        <v>3404</v>
      </c>
      <c r="D66" s="155">
        <v>19698</v>
      </c>
      <c r="E66" s="155">
        <v>23102</v>
      </c>
      <c r="F66" s="37"/>
      <c r="G66" s="37"/>
    </row>
    <row r="67" spans="1:7" ht="15" customHeight="1" x14ac:dyDescent="0.25">
      <c r="A67" s="71">
        <v>2017</v>
      </c>
      <c r="B67" s="65" t="s">
        <v>11</v>
      </c>
      <c r="C67" s="66">
        <v>794</v>
      </c>
      <c r="D67" s="66">
        <v>4417</v>
      </c>
      <c r="E67" s="66">
        <v>5211</v>
      </c>
      <c r="F67" s="37"/>
      <c r="G67" s="37"/>
    </row>
    <row r="68" spans="1:7" x14ac:dyDescent="0.25">
      <c r="A68" s="71"/>
      <c r="B68" s="65" t="s">
        <v>12</v>
      </c>
      <c r="C68" s="66">
        <v>990</v>
      </c>
      <c r="D68" s="66">
        <v>5135</v>
      </c>
      <c r="E68" s="66">
        <v>6125</v>
      </c>
      <c r="F68" s="37"/>
      <c r="G68" s="37"/>
    </row>
    <row r="69" spans="1:7" x14ac:dyDescent="0.25">
      <c r="A69" s="71"/>
      <c r="B69" s="65" t="s">
        <v>13</v>
      </c>
      <c r="C69" s="66">
        <v>1013</v>
      </c>
      <c r="D69" s="66">
        <v>5534</v>
      </c>
      <c r="E69" s="66">
        <v>6547</v>
      </c>
      <c r="F69" s="37"/>
      <c r="G69" s="37"/>
    </row>
    <row r="70" spans="1:7" x14ac:dyDescent="0.25">
      <c r="A70" s="71"/>
      <c r="B70" s="65" t="s">
        <v>14</v>
      </c>
      <c r="C70" s="66">
        <v>1237</v>
      </c>
      <c r="D70" s="66">
        <v>5566</v>
      </c>
      <c r="E70" s="66">
        <v>6803</v>
      </c>
      <c r="F70" s="37"/>
      <c r="G70" s="37"/>
    </row>
    <row r="71" spans="1:7" x14ac:dyDescent="0.25">
      <c r="A71" s="71"/>
      <c r="B71" s="65" t="s">
        <v>231</v>
      </c>
      <c r="C71" s="155">
        <v>4034</v>
      </c>
      <c r="D71" s="155">
        <v>20652</v>
      </c>
      <c r="E71" s="155">
        <v>24686</v>
      </c>
      <c r="F71" s="37"/>
      <c r="G71" s="37"/>
    </row>
    <row r="72" spans="1:7" ht="15" customHeight="1" x14ac:dyDescent="0.25">
      <c r="A72" s="71">
        <v>2018</v>
      </c>
      <c r="B72" s="65" t="s">
        <v>11</v>
      </c>
      <c r="C72" s="66">
        <v>897</v>
      </c>
      <c r="D72" s="66">
        <v>4578</v>
      </c>
      <c r="E72" s="66">
        <v>5475</v>
      </c>
      <c r="F72" s="37"/>
      <c r="G72" s="37"/>
    </row>
    <row r="73" spans="1:7" x14ac:dyDescent="0.25">
      <c r="A73" s="71"/>
      <c r="B73" s="65" t="s">
        <v>12</v>
      </c>
      <c r="C73" s="66">
        <v>1039</v>
      </c>
      <c r="D73" s="66">
        <v>5163</v>
      </c>
      <c r="E73" s="66">
        <v>6202</v>
      </c>
      <c r="F73" s="37"/>
      <c r="G73" s="37"/>
    </row>
    <row r="74" spans="1:7" x14ac:dyDescent="0.25">
      <c r="A74" s="71"/>
      <c r="B74" s="65" t="s">
        <v>13</v>
      </c>
      <c r="C74" s="66">
        <v>983</v>
      </c>
      <c r="D74" s="66">
        <v>5591</v>
      </c>
      <c r="E74" s="66">
        <v>6574</v>
      </c>
      <c r="F74" s="37"/>
      <c r="G74" s="37"/>
    </row>
    <row r="75" spans="1:7" x14ac:dyDescent="0.25">
      <c r="A75" s="71"/>
      <c r="B75" s="65" t="s">
        <v>14</v>
      </c>
      <c r="C75" s="66">
        <v>1132</v>
      </c>
      <c r="D75" s="66">
        <v>5646</v>
      </c>
      <c r="E75" s="66">
        <v>6778</v>
      </c>
    </row>
    <row r="76" spans="1:7" x14ac:dyDescent="0.25">
      <c r="A76" s="71"/>
      <c r="B76" s="65" t="s">
        <v>268</v>
      </c>
      <c r="C76" s="155">
        <v>4051</v>
      </c>
      <c r="D76" s="155">
        <v>20978</v>
      </c>
      <c r="E76" s="155">
        <v>25029</v>
      </c>
    </row>
    <row r="77" spans="1:7" ht="15" customHeight="1" x14ac:dyDescent="0.25">
      <c r="A77" s="71">
        <v>2019</v>
      </c>
      <c r="B77" s="65" t="s">
        <v>11</v>
      </c>
      <c r="C77" s="66">
        <v>985</v>
      </c>
      <c r="D77" s="66">
        <v>4204</v>
      </c>
      <c r="E77" s="66">
        <v>5189</v>
      </c>
    </row>
    <row r="78" spans="1:7" x14ac:dyDescent="0.25">
      <c r="A78" s="71"/>
      <c r="B78" s="65" t="s">
        <v>12</v>
      </c>
      <c r="C78" s="66">
        <v>1177</v>
      </c>
      <c r="D78" s="66">
        <v>5031</v>
      </c>
      <c r="E78" s="66">
        <v>6208</v>
      </c>
    </row>
    <row r="79" spans="1:7" x14ac:dyDescent="0.25">
      <c r="A79" s="71"/>
      <c r="B79" s="65" t="s">
        <v>13</v>
      </c>
      <c r="C79" s="66">
        <v>1142</v>
      </c>
      <c r="D79" s="66">
        <v>5634</v>
      </c>
      <c r="E79" s="66">
        <v>6776</v>
      </c>
    </row>
    <row r="80" spans="1:7" x14ac:dyDescent="0.25">
      <c r="A80" s="71"/>
      <c r="B80" s="65" t="s">
        <v>14</v>
      </c>
      <c r="C80" s="66">
        <v>1242</v>
      </c>
      <c r="D80" s="66">
        <v>5525</v>
      </c>
      <c r="E80" s="66">
        <v>6767</v>
      </c>
    </row>
    <row r="81" spans="1:5" ht="15.75" customHeight="1" x14ac:dyDescent="0.25">
      <c r="A81" s="71"/>
      <c r="B81" s="65" t="s">
        <v>274</v>
      </c>
      <c r="C81" s="155">
        <v>4546</v>
      </c>
      <c r="D81" s="155">
        <v>20394</v>
      </c>
      <c r="E81" s="155">
        <v>24940</v>
      </c>
    </row>
    <row r="82" spans="1:5" x14ac:dyDescent="0.25">
      <c r="A82" s="73">
        <v>2020</v>
      </c>
      <c r="B82" s="65" t="s">
        <v>11</v>
      </c>
      <c r="C82" s="66">
        <v>897</v>
      </c>
      <c r="D82" s="66">
        <v>4512</v>
      </c>
      <c r="E82" s="66">
        <v>5409</v>
      </c>
    </row>
    <row r="83" spans="1:5" x14ac:dyDescent="0.25">
      <c r="A83" s="71"/>
      <c r="B83" s="65" t="s">
        <v>12</v>
      </c>
      <c r="C83" s="66">
        <v>484</v>
      </c>
      <c r="D83" s="66">
        <v>1548</v>
      </c>
      <c r="E83" s="66">
        <v>2032</v>
      </c>
    </row>
    <row r="84" spans="1:5" x14ac:dyDescent="0.25">
      <c r="A84" s="71"/>
      <c r="B84" s="65" t="s">
        <v>13</v>
      </c>
      <c r="C84" s="66">
        <v>1036</v>
      </c>
      <c r="D84" s="66">
        <v>4285</v>
      </c>
      <c r="E84" s="66">
        <v>5321</v>
      </c>
    </row>
    <row r="85" spans="1:5" x14ac:dyDescent="0.25">
      <c r="A85" s="71"/>
      <c r="B85" s="65" t="s">
        <v>14</v>
      </c>
      <c r="C85" s="66">
        <v>1643</v>
      </c>
      <c r="D85" s="66">
        <v>6845</v>
      </c>
      <c r="E85" s="66">
        <v>8488</v>
      </c>
    </row>
    <row r="86" spans="1:5" x14ac:dyDescent="0.25">
      <c r="A86" s="71"/>
      <c r="B86" s="65" t="s">
        <v>298</v>
      </c>
      <c r="C86" s="155">
        <v>4060</v>
      </c>
      <c r="D86" s="155">
        <v>17190</v>
      </c>
      <c r="E86" s="155">
        <v>21250</v>
      </c>
    </row>
    <row r="87" spans="1:5" x14ac:dyDescent="0.25">
      <c r="A87" s="73">
        <v>2021</v>
      </c>
      <c r="B87" s="65" t="s">
        <v>11</v>
      </c>
      <c r="C87" s="66">
        <v>1152</v>
      </c>
      <c r="D87" s="66">
        <v>6374</v>
      </c>
      <c r="E87" s="66">
        <v>7526</v>
      </c>
    </row>
    <row r="88" spans="1:5" x14ac:dyDescent="0.25">
      <c r="A88" s="71"/>
      <c r="B88" s="65" t="s">
        <v>12</v>
      </c>
      <c r="C88" s="66">
        <v>1328</v>
      </c>
      <c r="D88" s="66">
        <v>6638</v>
      </c>
      <c r="E88" s="66">
        <v>7966</v>
      </c>
    </row>
    <row r="89" spans="1:5" x14ac:dyDescent="0.25">
      <c r="A89" s="71"/>
      <c r="B89" s="65" t="s">
        <v>13</v>
      </c>
      <c r="C89" s="66">
        <v>1361</v>
      </c>
      <c r="D89" s="66">
        <v>7126</v>
      </c>
      <c r="E89" s="66">
        <v>8487</v>
      </c>
    </row>
    <row r="90" spans="1:5" x14ac:dyDescent="0.25">
      <c r="A90" s="71"/>
      <c r="B90" s="65" t="s">
        <v>14</v>
      </c>
      <c r="C90" s="66">
        <v>1073</v>
      </c>
      <c r="D90" s="66">
        <v>5722</v>
      </c>
      <c r="E90" s="66">
        <v>6795</v>
      </c>
    </row>
    <row r="91" spans="1:5" x14ac:dyDescent="0.25">
      <c r="A91" s="71"/>
      <c r="B91" s="65" t="s">
        <v>315</v>
      </c>
      <c r="C91" s="155">
        <v>4914</v>
      </c>
      <c r="D91" s="155">
        <v>25860</v>
      </c>
      <c r="E91" s="155">
        <v>30774</v>
      </c>
    </row>
    <row r="92" spans="1:5" x14ac:dyDescent="0.25">
      <c r="A92" s="73">
        <v>2022</v>
      </c>
      <c r="B92" s="65" t="s">
        <v>11</v>
      </c>
      <c r="C92" s="66">
        <v>482</v>
      </c>
      <c r="D92" s="66">
        <v>5382</v>
      </c>
      <c r="E92" s="66">
        <v>5864</v>
      </c>
    </row>
    <row r="93" spans="1:5" x14ac:dyDescent="0.25">
      <c r="A93" s="71"/>
      <c r="B93" s="65" t="s">
        <v>12</v>
      </c>
      <c r="C93" s="66">
        <v>535</v>
      </c>
      <c r="D93" s="66">
        <v>5577</v>
      </c>
      <c r="E93" s="66">
        <v>6112</v>
      </c>
    </row>
    <row r="94" spans="1:5" x14ac:dyDescent="0.25">
      <c r="A94" s="71"/>
      <c r="B94" s="65" t="s">
        <v>13</v>
      </c>
      <c r="C94" s="66">
        <v>519</v>
      </c>
      <c r="D94" s="66">
        <v>6065</v>
      </c>
      <c r="E94" s="66">
        <v>6584</v>
      </c>
    </row>
    <row r="95" spans="1:5" x14ac:dyDescent="0.25">
      <c r="A95" s="71"/>
      <c r="B95" s="65" t="s">
        <v>14</v>
      </c>
      <c r="C95" s="66">
        <v>989</v>
      </c>
      <c r="D95" s="66">
        <v>5772</v>
      </c>
      <c r="E95" s="66">
        <v>6761</v>
      </c>
    </row>
    <row r="96" spans="1:5" x14ac:dyDescent="0.25">
      <c r="A96" s="71"/>
      <c r="B96" s="65" t="s">
        <v>322</v>
      </c>
      <c r="C96" s="155">
        <v>2525</v>
      </c>
      <c r="D96" s="155">
        <v>22796</v>
      </c>
      <c r="E96" s="155">
        <v>25321</v>
      </c>
    </row>
    <row r="97" spans="1:5" x14ac:dyDescent="0.25">
      <c r="A97" s="73">
        <v>2023</v>
      </c>
      <c r="B97" s="65" t="s">
        <v>11</v>
      </c>
      <c r="C97" s="66">
        <v>575</v>
      </c>
      <c r="D97" s="66">
        <v>4478</v>
      </c>
      <c r="E97" s="66">
        <v>5053</v>
      </c>
    </row>
    <row r="98" spans="1:5" x14ac:dyDescent="0.25">
      <c r="A98" s="73"/>
      <c r="B98" s="65" t="s">
        <v>12</v>
      </c>
      <c r="C98" s="66">
        <v>723</v>
      </c>
      <c r="D98" s="66">
        <v>4509</v>
      </c>
      <c r="E98" s="66">
        <v>5232</v>
      </c>
    </row>
    <row r="99" spans="1:5" x14ac:dyDescent="0.25">
      <c r="A99" s="73"/>
      <c r="B99" s="65" t="s">
        <v>13</v>
      </c>
      <c r="C99" s="66">
        <v>748</v>
      </c>
      <c r="D99" s="66">
        <v>5255</v>
      </c>
      <c r="E99" s="66">
        <v>6003</v>
      </c>
    </row>
    <row r="100" spans="1:5" x14ac:dyDescent="0.25">
      <c r="A100" s="73"/>
      <c r="B100" s="65" t="s">
        <v>14</v>
      </c>
      <c r="C100" s="66">
        <v>788</v>
      </c>
      <c r="D100" s="66">
        <v>4975</v>
      </c>
      <c r="E100" s="66">
        <v>5763</v>
      </c>
    </row>
    <row r="101" spans="1:5" x14ac:dyDescent="0.25">
      <c r="A101" s="73"/>
      <c r="B101" s="65" t="s">
        <v>327</v>
      </c>
      <c r="C101" s="155">
        <v>2834</v>
      </c>
      <c r="D101" s="155">
        <v>19217</v>
      </c>
      <c r="E101" s="155">
        <v>22051</v>
      </c>
    </row>
    <row r="102" spans="1:5" x14ac:dyDescent="0.25">
      <c r="A102" s="73">
        <v>2024</v>
      </c>
      <c r="B102" s="65" t="s">
        <v>11</v>
      </c>
      <c r="C102" s="66">
        <v>616</v>
      </c>
      <c r="D102" s="66">
        <v>4243</v>
      </c>
      <c r="E102" s="66">
        <v>4859</v>
      </c>
    </row>
    <row r="103" spans="1:5" x14ac:dyDescent="0.25">
      <c r="A103" s="73"/>
      <c r="B103" s="65" t="s">
        <v>12</v>
      </c>
      <c r="C103" s="66">
        <v>790</v>
      </c>
      <c r="D103" s="66">
        <v>4729</v>
      </c>
      <c r="E103" s="66">
        <v>5519</v>
      </c>
    </row>
    <row r="104" spans="1:5" x14ac:dyDescent="0.25">
      <c r="A104" s="73"/>
      <c r="B104" s="65" t="s">
        <v>13</v>
      </c>
      <c r="C104" s="66">
        <v>912</v>
      </c>
      <c r="D104" s="66">
        <v>5555</v>
      </c>
      <c r="E104" s="66">
        <v>6467</v>
      </c>
    </row>
    <row r="105" spans="1:5" x14ac:dyDescent="0.25">
      <c r="A105" s="73"/>
      <c r="B105" s="65" t="s">
        <v>14</v>
      </c>
      <c r="C105" s="66">
        <v>948</v>
      </c>
      <c r="D105" s="66">
        <v>5877</v>
      </c>
      <c r="E105" s="66">
        <v>6825</v>
      </c>
    </row>
    <row r="106" spans="1:5" x14ac:dyDescent="0.25">
      <c r="A106" s="73"/>
      <c r="B106" s="65" t="s">
        <v>336</v>
      </c>
      <c r="C106" s="155">
        <v>3266</v>
      </c>
      <c r="D106" s="155">
        <v>20404</v>
      </c>
      <c r="E106" s="155">
        <v>23670</v>
      </c>
    </row>
    <row r="107" spans="1:5" x14ac:dyDescent="0.25">
      <c r="A107" s="73">
        <v>2025</v>
      </c>
      <c r="B107" s="65" t="s">
        <v>11</v>
      </c>
      <c r="C107" s="66">
        <v>838</v>
      </c>
      <c r="D107" s="66">
        <v>5758</v>
      </c>
      <c r="E107" s="66">
        <v>6596</v>
      </c>
    </row>
    <row r="108" spans="1:5" x14ac:dyDescent="0.25">
      <c r="A108" s="162"/>
      <c r="B108" s="65" t="s">
        <v>12</v>
      </c>
      <c r="C108" s="66">
        <v>737</v>
      </c>
      <c r="D108" s="66">
        <v>4175</v>
      </c>
      <c r="E108" s="66">
        <v>4912</v>
      </c>
    </row>
    <row r="109" spans="1:5" x14ac:dyDescent="0.25">
      <c r="A109" s="162"/>
      <c r="B109" s="65" t="s">
        <v>13</v>
      </c>
      <c r="C109" s="66">
        <v>839</v>
      </c>
      <c r="D109" s="66">
        <v>5424</v>
      </c>
      <c r="E109" s="66">
        <v>6263</v>
      </c>
    </row>
  </sheetData>
  <hyperlinks>
    <hyperlink ref="A5" location="Contents!A1" display="Back to contents" xr:uid="{00000000-0004-0000-14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0"/>
  <dimension ref="A1:P111"/>
  <sheetViews>
    <sheetView workbookViewId="0">
      <pane xSplit="1" ySplit="5" topLeftCell="B98" activePane="bottomRight" state="frozen"/>
      <selection pane="topRight" activeCell="B1" sqref="B1"/>
      <selection pane="bottomLeft" activeCell="A4" sqref="A4"/>
      <selection pane="bottomRight"/>
    </sheetView>
  </sheetViews>
  <sheetFormatPr defaultColWidth="9.109375" defaultRowHeight="15" x14ac:dyDescent="0.25"/>
  <cols>
    <col min="1" max="1" width="10.88671875" style="1" customWidth="1"/>
    <col min="2" max="2" width="13.109375" style="1" customWidth="1"/>
    <col min="3" max="3" width="13.88671875" style="3" customWidth="1"/>
    <col min="4" max="4" width="15.109375" style="3" customWidth="1"/>
    <col min="5" max="5" width="11.5546875" style="3" customWidth="1"/>
    <col min="6" max="6" width="13.5546875" style="3" customWidth="1"/>
    <col min="7" max="7" width="11.5546875" style="3" customWidth="1"/>
    <col min="8" max="8" width="18.109375" style="4" bestFit="1" customWidth="1"/>
    <col min="9" max="10" width="9.109375" style="4"/>
    <col min="11" max="11" width="18.109375" style="4" bestFit="1" customWidth="1"/>
    <col min="12" max="12" width="9.109375" style="4"/>
    <col min="13" max="13" width="18.109375" style="4" bestFit="1" customWidth="1"/>
    <col min="14" max="16384" width="9.109375" style="4"/>
  </cols>
  <sheetData>
    <row r="1" spans="1:8" ht="15.6" x14ac:dyDescent="0.3">
      <c r="A1" s="2" t="s">
        <v>147</v>
      </c>
    </row>
    <row r="2" spans="1:8" x14ac:dyDescent="0.25">
      <c r="A2" s="142" t="s">
        <v>39</v>
      </c>
      <c r="H2" s="14"/>
    </row>
    <row r="3" spans="1:8" x14ac:dyDescent="0.25">
      <c r="A3" s="143" t="s">
        <v>276</v>
      </c>
      <c r="H3" s="14"/>
    </row>
    <row r="4" spans="1:8" x14ac:dyDescent="0.25">
      <c r="A4" s="127" t="s">
        <v>44</v>
      </c>
      <c r="H4" s="14"/>
    </row>
    <row r="5" spans="1:8" ht="42.75" customHeight="1" thickBot="1" x14ac:dyDescent="0.3">
      <c r="A5" s="43" t="s">
        <v>295</v>
      </c>
      <c r="B5" s="43" t="s">
        <v>296</v>
      </c>
      <c r="C5" s="43" t="s">
        <v>5</v>
      </c>
      <c r="D5" s="43" t="s">
        <v>6</v>
      </c>
      <c r="E5" s="43" t="s">
        <v>7</v>
      </c>
      <c r="F5" s="43" t="s">
        <v>4</v>
      </c>
      <c r="G5" s="43" t="s">
        <v>3</v>
      </c>
      <c r="H5" s="18"/>
    </row>
    <row r="6" spans="1:8" ht="16.5" customHeight="1" x14ac:dyDescent="0.25">
      <c r="A6" s="68" t="s">
        <v>16</v>
      </c>
      <c r="B6" s="75" t="s">
        <v>11</v>
      </c>
      <c r="C6" s="66">
        <v>809</v>
      </c>
      <c r="D6" s="66">
        <v>894</v>
      </c>
      <c r="E6" s="66">
        <v>1035</v>
      </c>
      <c r="F6" s="66">
        <v>198</v>
      </c>
      <c r="G6" s="66">
        <v>2936</v>
      </c>
      <c r="H6" s="37"/>
    </row>
    <row r="7" spans="1:8" x14ac:dyDescent="0.25">
      <c r="A7" s="69"/>
      <c r="B7" s="76" t="s">
        <v>12</v>
      </c>
      <c r="C7" s="66">
        <v>2208</v>
      </c>
      <c r="D7" s="66">
        <v>2474</v>
      </c>
      <c r="E7" s="66">
        <v>2808</v>
      </c>
      <c r="F7" s="66">
        <v>483</v>
      </c>
      <c r="G7" s="66">
        <v>7973</v>
      </c>
      <c r="H7" s="37"/>
    </row>
    <row r="8" spans="1:8" x14ac:dyDescent="0.25">
      <c r="A8" s="69"/>
      <c r="B8" s="76" t="s">
        <v>13</v>
      </c>
      <c r="C8" s="66">
        <v>2297</v>
      </c>
      <c r="D8" s="66">
        <v>2655</v>
      </c>
      <c r="E8" s="66">
        <v>2953</v>
      </c>
      <c r="F8" s="66">
        <v>539</v>
      </c>
      <c r="G8" s="66">
        <v>8444</v>
      </c>
      <c r="H8" s="37"/>
    </row>
    <row r="9" spans="1:8" x14ac:dyDescent="0.25">
      <c r="A9" s="69"/>
      <c r="B9" s="76" t="s">
        <v>14</v>
      </c>
      <c r="C9" s="66">
        <v>2498</v>
      </c>
      <c r="D9" s="66">
        <v>3003</v>
      </c>
      <c r="E9" s="66">
        <v>3492</v>
      </c>
      <c r="F9" s="66">
        <v>631</v>
      </c>
      <c r="G9" s="66">
        <v>9624</v>
      </c>
      <c r="H9" s="37"/>
    </row>
    <row r="10" spans="1:8" x14ac:dyDescent="0.25">
      <c r="A10" s="69"/>
      <c r="B10" s="76" t="s">
        <v>24</v>
      </c>
      <c r="C10" s="155">
        <v>7812</v>
      </c>
      <c r="D10" s="155">
        <v>9026</v>
      </c>
      <c r="E10" s="155">
        <v>10288</v>
      </c>
      <c r="F10" s="155">
        <v>1851</v>
      </c>
      <c r="G10" s="155">
        <v>28977</v>
      </c>
      <c r="H10" s="37"/>
    </row>
    <row r="11" spans="1:8" ht="16.5" customHeight="1" x14ac:dyDescent="0.25">
      <c r="A11" s="69" t="s">
        <v>17</v>
      </c>
      <c r="B11" s="76" t="s">
        <v>11</v>
      </c>
      <c r="C11" s="66">
        <v>2185</v>
      </c>
      <c r="D11" s="66">
        <v>2650</v>
      </c>
      <c r="E11" s="66">
        <v>3158</v>
      </c>
      <c r="F11" s="66">
        <v>594</v>
      </c>
      <c r="G11" s="66">
        <v>8587</v>
      </c>
      <c r="H11" s="37"/>
    </row>
    <row r="12" spans="1:8" x14ac:dyDescent="0.25">
      <c r="A12" s="69"/>
      <c r="B12" s="76" t="s">
        <v>12</v>
      </c>
      <c r="C12" s="66">
        <v>2829</v>
      </c>
      <c r="D12" s="66">
        <v>3233</v>
      </c>
      <c r="E12" s="66">
        <v>3879</v>
      </c>
      <c r="F12" s="66">
        <v>877</v>
      </c>
      <c r="G12" s="66">
        <v>10818</v>
      </c>
      <c r="H12" s="37"/>
    </row>
    <row r="13" spans="1:8" x14ac:dyDescent="0.25">
      <c r="A13" s="69"/>
      <c r="B13" s="76" t="s">
        <v>13</v>
      </c>
      <c r="C13" s="66">
        <v>2961</v>
      </c>
      <c r="D13" s="66">
        <v>3141</v>
      </c>
      <c r="E13" s="66">
        <v>3883</v>
      </c>
      <c r="F13" s="66">
        <v>859</v>
      </c>
      <c r="G13" s="66">
        <v>10844</v>
      </c>
      <c r="H13" s="37"/>
    </row>
    <row r="14" spans="1:8" x14ac:dyDescent="0.25">
      <c r="A14" s="69"/>
      <c r="B14" s="76" t="s">
        <v>14</v>
      </c>
      <c r="C14" s="66">
        <v>2753</v>
      </c>
      <c r="D14" s="66">
        <v>3139</v>
      </c>
      <c r="E14" s="66">
        <v>4069</v>
      </c>
      <c r="F14" s="66">
        <v>869</v>
      </c>
      <c r="G14" s="66">
        <v>10830</v>
      </c>
      <c r="H14" s="37"/>
    </row>
    <row r="15" spans="1:8" x14ac:dyDescent="0.25">
      <c r="A15" s="69"/>
      <c r="B15" s="76" t="s">
        <v>25</v>
      </c>
      <c r="C15" s="155">
        <v>10728</v>
      </c>
      <c r="D15" s="155">
        <v>12163</v>
      </c>
      <c r="E15" s="155">
        <v>14989</v>
      </c>
      <c r="F15" s="155">
        <v>3199</v>
      </c>
      <c r="G15" s="155">
        <v>41079</v>
      </c>
      <c r="H15" s="37"/>
    </row>
    <row r="16" spans="1:8" ht="16.5" customHeight="1" x14ac:dyDescent="0.25">
      <c r="A16" s="69" t="s">
        <v>18</v>
      </c>
      <c r="B16" s="76" t="s">
        <v>11</v>
      </c>
      <c r="C16" s="66">
        <v>2191</v>
      </c>
      <c r="D16" s="66">
        <v>2464</v>
      </c>
      <c r="E16" s="66">
        <v>3344</v>
      </c>
      <c r="F16" s="66">
        <v>691</v>
      </c>
      <c r="G16" s="66">
        <v>8690</v>
      </c>
      <c r="H16" s="37"/>
    </row>
    <row r="17" spans="1:14" x14ac:dyDescent="0.25">
      <c r="A17" s="69"/>
      <c r="B17" s="76" t="s">
        <v>12</v>
      </c>
      <c r="C17" s="66">
        <v>2319</v>
      </c>
      <c r="D17" s="66">
        <v>2693</v>
      </c>
      <c r="E17" s="66">
        <v>3568</v>
      </c>
      <c r="F17" s="66">
        <v>742</v>
      </c>
      <c r="G17" s="66">
        <v>9322</v>
      </c>
      <c r="H17" s="37"/>
    </row>
    <row r="18" spans="1:14" x14ac:dyDescent="0.25">
      <c r="A18" s="69"/>
      <c r="B18" s="76" t="s">
        <v>13</v>
      </c>
      <c r="C18" s="66">
        <v>1906</v>
      </c>
      <c r="D18" s="66">
        <v>1875</v>
      </c>
      <c r="E18" s="66">
        <v>2457</v>
      </c>
      <c r="F18" s="66">
        <v>526</v>
      </c>
      <c r="G18" s="66">
        <v>6764</v>
      </c>
      <c r="H18" s="37"/>
    </row>
    <row r="19" spans="1:14" x14ac:dyDescent="0.25">
      <c r="A19" s="69"/>
      <c r="B19" s="76" t="s">
        <v>14</v>
      </c>
      <c r="C19" s="66">
        <v>1146</v>
      </c>
      <c r="D19" s="66">
        <v>1209</v>
      </c>
      <c r="E19" s="66">
        <v>1503</v>
      </c>
      <c r="F19" s="66">
        <v>420</v>
      </c>
      <c r="G19" s="66">
        <v>4278</v>
      </c>
      <c r="H19" s="37"/>
    </row>
    <row r="20" spans="1:14" x14ac:dyDescent="0.25">
      <c r="A20" s="69"/>
      <c r="B20" s="76" t="s">
        <v>26</v>
      </c>
      <c r="C20" s="155">
        <v>7562</v>
      </c>
      <c r="D20" s="155">
        <v>8241</v>
      </c>
      <c r="E20" s="155">
        <v>10872</v>
      </c>
      <c r="F20" s="155">
        <v>2379</v>
      </c>
      <c r="G20" s="155">
        <v>29054</v>
      </c>
      <c r="H20" s="37"/>
    </row>
    <row r="21" spans="1:14" ht="16.5" customHeight="1" x14ac:dyDescent="0.25">
      <c r="A21" s="69" t="s">
        <v>19</v>
      </c>
      <c r="B21" s="76" t="s">
        <v>11</v>
      </c>
      <c r="C21" s="66">
        <v>775</v>
      </c>
      <c r="D21" s="66">
        <v>877</v>
      </c>
      <c r="E21" s="66">
        <v>1111</v>
      </c>
      <c r="F21" s="66">
        <v>239</v>
      </c>
      <c r="G21" s="66">
        <v>3002</v>
      </c>
      <c r="H21" s="37"/>
    </row>
    <row r="22" spans="1:14" x14ac:dyDescent="0.25">
      <c r="A22" s="69"/>
      <c r="B22" s="76" t="s">
        <v>12</v>
      </c>
      <c r="C22" s="66">
        <v>815</v>
      </c>
      <c r="D22" s="66">
        <v>1028</v>
      </c>
      <c r="E22" s="66">
        <v>1152</v>
      </c>
      <c r="F22" s="66">
        <v>321</v>
      </c>
      <c r="G22" s="66">
        <v>3316</v>
      </c>
      <c r="H22" s="37"/>
    </row>
    <row r="23" spans="1:14" x14ac:dyDescent="0.25">
      <c r="A23" s="69"/>
      <c r="B23" s="76" t="s">
        <v>13</v>
      </c>
      <c r="C23" s="66">
        <v>608</v>
      </c>
      <c r="D23" s="66">
        <v>684</v>
      </c>
      <c r="E23" s="66">
        <v>785</v>
      </c>
      <c r="F23" s="66">
        <v>176</v>
      </c>
      <c r="G23" s="66">
        <v>2253</v>
      </c>
      <c r="H23" s="37"/>
    </row>
    <row r="24" spans="1:14" x14ac:dyDescent="0.25">
      <c r="A24" s="69"/>
      <c r="B24" s="76" t="s">
        <v>14</v>
      </c>
      <c r="C24" s="66">
        <v>614</v>
      </c>
      <c r="D24" s="66">
        <v>730</v>
      </c>
      <c r="E24" s="66">
        <v>740</v>
      </c>
      <c r="F24" s="66">
        <v>166</v>
      </c>
      <c r="G24" s="66">
        <v>2250</v>
      </c>
      <c r="H24" s="37"/>
    </row>
    <row r="25" spans="1:14" x14ac:dyDescent="0.25">
      <c r="A25" s="69"/>
      <c r="B25" s="76" t="s">
        <v>27</v>
      </c>
      <c r="C25" s="155">
        <v>2812</v>
      </c>
      <c r="D25" s="155">
        <v>3319</v>
      </c>
      <c r="E25" s="155">
        <v>3788</v>
      </c>
      <c r="F25" s="155">
        <v>902</v>
      </c>
      <c r="G25" s="155">
        <v>10821</v>
      </c>
      <c r="H25" s="37"/>
    </row>
    <row r="26" spans="1:14" ht="16.5" customHeight="1" x14ac:dyDescent="0.25">
      <c r="A26" s="69" t="s">
        <v>20</v>
      </c>
      <c r="B26" s="76" t="s">
        <v>11</v>
      </c>
      <c r="C26" s="66">
        <v>528</v>
      </c>
      <c r="D26" s="66">
        <v>669</v>
      </c>
      <c r="E26" s="66">
        <v>624</v>
      </c>
      <c r="F26" s="66">
        <v>175</v>
      </c>
      <c r="G26" s="66">
        <v>1996</v>
      </c>
      <c r="H26" s="37"/>
    </row>
    <row r="27" spans="1:14" x14ac:dyDescent="0.25">
      <c r="A27" s="69"/>
      <c r="B27" s="76" t="s">
        <v>12</v>
      </c>
      <c r="C27" s="66">
        <v>729</v>
      </c>
      <c r="D27" s="66">
        <v>1018</v>
      </c>
      <c r="E27" s="66">
        <v>847</v>
      </c>
      <c r="F27" s="66">
        <v>233</v>
      </c>
      <c r="G27" s="66">
        <v>2827</v>
      </c>
      <c r="H27" s="37"/>
    </row>
    <row r="28" spans="1:14" x14ac:dyDescent="0.25">
      <c r="A28" s="69"/>
      <c r="B28" s="76" t="s">
        <v>13</v>
      </c>
      <c r="C28" s="66">
        <v>860</v>
      </c>
      <c r="D28" s="66">
        <v>1114</v>
      </c>
      <c r="E28" s="66">
        <v>1032</v>
      </c>
      <c r="F28" s="66">
        <v>229</v>
      </c>
      <c r="G28" s="66">
        <v>3235</v>
      </c>
      <c r="H28" s="37"/>
    </row>
    <row r="29" spans="1:14" x14ac:dyDescent="0.25">
      <c r="A29" s="69"/>
      <c r="B29" s="76" t="s">
        <v>14</v>
      </c>
      <c r="C29" s="66">
        <v>989</v>
      </c>
      <c r="D29" s="66">
        <v>1239</v>
      </c>
      <c r="E29" s="66">
        <v>1104</v>
      </c>
      <c r="F29" s="66">
        <v>254</v>
      </c>
      <c r="G29" s="66">
        <v>3586</v>
      </c>
      <c r="H29" s="37"/>
    </row>
    <row r="30" spans="1:14" x14ac:dyDescent="0.25">
      <c r="A30" s="69"/>
      <c r="B30" s="76" t="s">
        <v>28</v>
      </c>
      <c r="C30" s="155">
        <v>3106</v>
      </c>
      <c r="D30" s="155">
        <v>4040</v>
      </c>
      <c r="E30" s="155">
        <v>3607</v>
      </c>
      <c r="F30" s="155">
        <v>891</v>
      </c>
      <c r="G30" s="155">
        <v>11644</v>
      </c>
      <c r="H30" s="37"/>
      <c r="K30" s="41"/>
      <c r="L30" s="41"/>
      <c r="M30" s="41"/>
      <c r="N30" s="41"/>
    </row>
    <row r="31" spans="1:14" ht="16.5" customHeight="1" x14ac:dyDescent="0.25">
      <c r="A31" s="69" t="s">
        <v>21</v>
      </c>
      <c r="B31" s="76" t="s">
        <v>11</v>
      </c>
      <c r="C31" s="66">
        <v>639</v>
      </c>
      <c r="D31" s="66">
        <v>796</v>
      </c>
      <c r="E31" s="66">
        <v>848</v>
      </c>
      <c r="F31" s="66">
        <v>221</v>
      </c>
      <c r="G31" s="66">
        <v>2504</v>
      </c>
      <c r="H31" s="37"/>
    </row>
    <row r="32" spans="1:14" x14ac:dyDescent="0.25">
      <c r="A32" s="69"/>
      <c r="B32" s="76" t="s">
        <v>12</v>
      </c>
      <c r="C32" s="66">
        <v>738</v>
      </c>
      <c r="D32" s="66">
        <v>924</v>
      </c>
      <c r="E32" s="66">
        <v>849</v>
      </c>
      <c r="F32" s="66">
        <v>185</v>
      </c>
      <c r="G32" s="66">
        <v>2696</v>
      </c>
      <c r="H32" s="37"/>
    </row>
    <row r="33" spans="1:14" x14ac:dyDescent="0.25">
      <c r="A33" s="69"/>
      <c r="B33" s="76" t="s">
        <v>13</v>
      </c>
      <c r="C33" s="66">
        <v>705</v>
      </c>
      <c r="D33" s="66">
        <v>906</v>
      </c>
      <c r="E33" s="66">
        <v>961</v>
      </c>
      <c r="F33" s="66">
        <v>134</v>
      </c>
      <c r="G33" s="66">
        <v>2706</v>
      </c>
      <c r="H33" s="37"/>
    </row>
    <row r="34" spans="1:14" x14ac:dyDescent="0.25">
      <c r="A34" s="69"/>
      <c r="B34" s="76" t="s">
        <v>14</v>
      </c>
      <c r="C34" s="66">
        <v>825</v>
      </c>
      <c r="D34" s="66">
        <v>844</v>
      </c>
      <c r="E34" s="66">
        <v>936</v>
      </c>
      <c r="F34" s="66">
        <v>209</v>
      </c>
      <c r="G34" s="66">
        <v>2814</v>
      </c>
      <c r="H34" s="37"/>
    </row>
    <row r="35" spans="1:14" x14ac:dyDescent="0.25">
      <c r="A35" s="69"/>
      <c r="B35" s="76" t="s">
        <v>29</v>
      </c>
      <c r="C35" s="155">
        <v>2907</v>
      </c>
      <c r="D35" s="155">
        <v>3470</v>
      </c>
      <c r="E35" s="155">
        <v>3594</v>
      </c>
      <c r="F35" s="155">
        <v>749</v>
      </c>
      <c r="G35" s="155">
        <v>10720</v>
      </c>
      <c r="H35" s="37"/>
      <c r="K35" s="41"/>
      <c r="L35" s="41"/>
      <c r="M35" s="41"/>
      <c r="N35" s="41"/>
    </row>
    <row r="36" spans="1:14" ht="16.5" customHeight="1" x14ac:dyDescent="0.25">
      <c r="A36" s="69" t="s">
        <v>22</v>
      </c>
      <c r="B36" s="76" t="s">
        <v>11</v>
      </c>
      <c r="C36" s="66">
        <v>654</v>
      </c>
      <c r="D36" s="66">
        <v>770</v>
      </c>
      <c r="E36" s="66">
        <v>818</v>
      </c>
      <c r="F36" s="66">
        <v>159</v>
      </c>
      <c r="G36" s="66">
        <v>2401</v>
      </c>
      <c r="H36" s="37"/>
    </row>
    <row r="37" spans="1:14" x14ac:dyDescent="0.25">
      <c r="A37" s="69"/>
      <c r="B37" s="76" t="s">
        <v>12</v>
      </c>
      <c r="C37" s="66">
        <v>761</v>
      </c>
      <c r="D37" s="66">
        <v>812</v>
      </c>
      <c r="E37" s="66">
        <v>814</v>
      </c>
      <c r="F37" s="66">
        <v>233</v>
      </c>
      <c r="G37" s="66">
        <v>2620</v>
      </c>
      <c r="H37" s="37"/>
    </row>
    <row r="38" spans="1:14" x14ac:dyDescent="0.25">
      <c r="A38" s="69"/>
      <c r="B38" s="76" t="s">
        <v>13</v>
      </c>
      <c r="C38" s="66">
        <v>961</v>
      </c>
      <c r="D38" s="66">
        <v>1025</v>
      </c>
      <c r="E38" s="66">
        <v>950</v>
      </c>
      <c r="F38" s="66">
        <v>272</v>
      </c>
      <c r="G38" s="66">
        <v>3208</v>
      </c>
      <c r="H38" s="37"/>
    </row>
    <row r="39" spans="1:14" x14ac:dyDescent="0.25">
      <c r="A39" s="69"/>
      <c r="B39" s="76" t="s">
        <v>14</v>
      </c>
      <c r="C39" s="66">
        <v>900</v>
      </c>
      <c r="D39" s="66">
        <v>988</v>
      </c>
      <c r="E39" s="66">
        <v>927</v>
      </c>
      <c r="F39" s="66">
        <v>263</v>
      </c>
      <c r="G39" s="66">
        <v>3078</v>
      </c>
      <c r="H39" s="37"/>
    </row>
    <row r="40" spans="1:14" x14ac:dyDescent="0.25">
      <c r="A40" s="69"/>
      <c r="B40" s="76" t="s">
        <v>30</v>
      </c>
      <c r="C40" s="155">
        <v>3276</v>
      </c>
      <c r="D40" s="155">
        <v>3595</v>
      </c>
      <c r="E40" s="155">
        <v>3509</v>
      </c>
      <c r="F40" s="155">
        <v>927</v>
      </c>
      <c r="G40" s="155">
        <v>11307</v>
      </c>
      <c r="H40" s="37"/>
      <c r="K40" s="41"/>
      <c r="L40" s="41"/>
      <c r="M40" s="41"/>
      <c r="N40" s="41"/>
    </row>
    <row r="41" spans="1:14" ht="15" customHeight="1" x14ac:dyDescent="0.25">
      <c r="A41" s="69" t="s">
        <v>31</v>
      </c>
      <c r="B41" s="76" t="s">
        <v>11</v>
      </c>
      <c r="C41" s="66">
        <v>937</v>
      </c>
      <c r="D41" s="66">
        <v>971</v>
      </c>
      <c r="E41" s="66">
        <v>1017</v>
      </c>
      <c r="F41" s="66">
        <v>250</v>
      </c>
      <c r="G41" s="66">
        <v>3175</v>
      </c>
      <c r="H41" s="37"/>
    </row>
    <row r="42" spans="1:14" x14ac:dyDescent="0.25">
      <c r="A42" s="69"/>
      <c r="B42" s="76" t="s">
        <v>12</v>
      </c>
      <c r="C42" s="66">
        <v>901</v>
      </c>
      <c r="D42" s="66">
        <v>975</v>
      </c>
      <c r="E42" s="66">
        <v>990</v>
      </c>
      <c r="F42" s="66">
        <v>261</v>
      </c>
      <c r="G42" s="66">
        <v>3127</v>
      </c>
      <c r="H42" s="37"/>
    </row>
    <row r="43" spans="1:14" x14ac:dyDescent="0.25">
      <c r="A43" s="69"/>
      <c r="B43" s="76" t="s">
        <v>13</v>
      </c>
      <c r="C43" s="66">
        <v>1119</v>
      </c>
      <c r="D43" s="66">
        <v>1131</v>
      </c>
      <c r="E43" s="66">
        <v>1034</v>
      </c>
      <c r="F43" s="66">
        <v>274</v>
      </c>
      <c r="G43" s="66">
        <v>3558</v>
      </c>
      <c r="H43" s="37"/>
    </row>
    <row r="44" spans="1:14" x14ac:dyDescent="0.25">
      <c r="A44" s="69"/>
      <c r="B44" s="76" t="s">
        <v>14</v>
      </c>
      <c r="C44" s="66">
        <v>1177</v>
      </c>
      <c r="D44" s="66">
        <v>1147</v>
      </c>
      <c r="E44" s="66">
        <v>1179</v>
      </c>
      <c r="F44" s="66">
        <v>268</v>
      </c>
      <c r="G44" s="66">
        <v>3771</v>
      </c>
      <c r="H44" s="37"/>
    </row>
    <row r="45" spans="1:14" x14ac:dyDescent="0.25">
      <c r="A45" s="69"/>
      <c r="B45" s="76" t="s">
        <v>58</v>
      </c>
      <c r="C45" s="155">
        <v>4134</v>
      </c>
      <c r="D45" s="155">
        <v>4224</v>
      </c>
      <c r="E45" s="155">
        <v>4220</v>
      </c>
      <c r="F45" s="155">
        <v>1053</v>
      </c>
      <c r="G45" s="155">
        <v>13631</v>
      </c>
      <c r="H45" s="37"/>
      <c r="K45" s="41"/>
      <c r="L45" s="41"/>
      <c r="M45" s="41"/>
      <c r="N45" s="41"/>
    </row>
    <row r="46" spans="1:14" ht="15" customHeight="1" x14ac:dyDescent="0.25">
      <c r="A46" s="70">
        <v>2013</v>
      </c>
      <c r="B46" s="76" t="s">
        <v>11</v>
      </c>
      <c r="C46" s="66">
        <v>1028</v>
      </c>
      <c r="D46" s="66">
        <v>1073</v>
      </c>
      <c r="E46" s="66">
        <v>1065</v>
      </c>
      <c r="F46" s="66">
        <v>274</v>
      </c>
      <c r="G46" s="66">
        <v>3440</v>
      </c>
      <c r="H46" s="37"/>
    </row>
    <row r="47" spans="1:14" x14ac:dyDescent="0.25">
      <c r="A47" s="70"/>
      <c r="B47" s="76" t="s">
        <v>12</v>
      </c>
      <c r="C47" s="66">
        <v>1193</v>
      </c>
      <c r="D47" s="66">
        <v>1196</v>
      </c>
      <c r="E47" s="66">
        <v>1227</v>
      </c>
      <c r="F47" s="66">
        <v>259</v>
      </c>
      <c r="G47" s="66">
        <v>3875</v>
      </c>
      <c r="H47" s="37"/>
    </row>
    <row r="48" spans="1:14" x14ac:dyDescent="0.25">
      <c r="A48" s="70"/>
      <c r="B48" s="76" t="s">
        <v>13</v>
      </c>
      <c r="C48" s="66">
        <v>1335</v>
      </c>
      <c r="D48" s="66">
        <v>1279</v>
      </c>
      <c r="E48" s="66">
        <v>1276</v>
      </c>
      <c r="F48" s="66">
        <v>325</v>
      </c>
      <c r="G48" s="66">
        <v>4215</v>
      </c>
      <c r="H48" s="37"/>
    </row>
    <row r="49" spans="1:14" x14ac:dyDescent="0.25">
      <c r="A49" s="70"/>
      <c r="B49" s="76" t="s">
        <v>14</v>
      </c>
      <c r="C49" s="66">
        <v>1603</v>
      </c>
      <c r="D49" s="66">
        <v>1572</v>
      </c>
      <c r="E49" s="66">
        <v>1456</v>
      </c>
      <c r="F49" s="66">
        <v>426</v>
      </c>
      <c r="G49" s="66">
        <v>5057</v>
      </c>
      <c r="H49" s="37"/>
    </row>
    <row r="50" spans="1:14" x14ac:dyDescent="0.25">
      <c r="A50" s="70"/>
      <c r="B50" s="76" t="s">
        <v>59</v>
      </c>
      <c r="C50" s="155">
        <v>5159</v>
      </c>
      <c r="D50" s="155">
        <v>5120</v>
      </c>
      <c r="E50" s="155">
        <v>5024</v>
      </c>
      <c r="F50" s="155">
        <v>1284</v>
      </c>
      <c r="G50" s="155">
        <v>16587</v>
      </c>
      <c r="H50" s="37"/>
      <c r="K50" s="41"/>
      <c r="L50" s="41"/>
      <c r="M50" s="41"/>
      <c r="N50" s="41"/>
    </row>
    <row r="51" spans="1:14" ht="15" customHeight="1" x14ac:dyDescent="0.25">
      <c r="A51" s="71">
        <v>2014</v>
      </c>
      <c r="B51" s="76" t="s">
        <v>11</v>
      </c>
      <c r="C51" s="66">
        <v>1482</v>
      </c>
      <c r="D51" s="66">
        <v>1409</v>
      </c>
      <c r="E51" s="66">
        <v>1379</v>
      </c>
      <c r="F51" s="66">
        <v>363</v>
      </c>
      <c r="G51" s="66">
        <v>4633</v>
      </c>
      <c r="H51" s="37"/>
    </row>
    <row r="52" spans="1:14" x14ac:dyDescent="0.25">
      <c r="A52" s="71"/>
      <c r="B52" s="76" t="s">
        <v>12</v>
      </c>
      <c r="C52" s="66">
        <v>1666</v>
      </c>
      <c r="D52" s="66">
        <v>1656</v>
      </c>
      <c r="E52" s="66">
        <v>1531</v>
      </c>
      <c r="F52" s="66">
        <v>413</v>
      </c>
      <c r="G52" s="66">
        <v>5266</v>
      </c>
      <c r="H52" s="37"/>
    </row>
    <row r="53" spans="1:14" x14ac:dyDescent="0.25">
      <c r="A53" s="71"/>
      <c r="B53" s="76" t="s">
        <v>13</v>
      </c>
      <c r="C53" s="66">
        <v>1743</v>
      </c>
      <c r="D53" s="66">
        <v>1742</v>
      </c>
      <c r="E53" s="66">
        <v>1574</v>
      </c>
      <c r="F53" s="66">
        <v>430</v>
      </c>
      <c r="G53" s="66">
        <v>5489</v>
      </c>
      <c r="H53" s="37"/>
    </row>
    <row r="54" spans="1:14" x14ac:dyDescent="0.25">
      <c r="A54" s="71"/>
      <c r="B54" s="76" t="s">
        <v>14</v>
      </c>
      <c r="C54" s="66">
        <v>1853</v>
      </c>
      <c r="D54" s="66">
        <v>1833</v>
      </c>
      <c r="E54" s="66">
        <v>1676</v>
      </c>
      <c r="F54" s="66">
        <v>491</v>
      </c>
      <c r="G54" s="66">
        <v>5853</v>
      </c>
      <c r="H54" s="37"/>
    </row>
    <row r="55" spans="1:14" x14ac:dyDescent="0.25">
      <c r="A55" s="71"/>
      <c r="B55" s="76" t="s">
        <v>102</v>
      </c>
      <c r="C55" s="155">
        <v>6744</v>
      </c>
      <c r="D55" s="155">
        <v>6640</v>
      </c>
      <c r="E55" s="155">
        <v>6160</v>
      </c>
      <c r="F55" s="155">
        <v>1697</v>
      </c>
      <c r="G55" s="155">
        <v>21241</v>
      </c>
      <c r="H55" s="37"/>
      <c r="K55" s="41"/>
      <c r="L55" s="41"/>
      <c r="M55" s="41"/>
      <c r="N55" s="41"/>
    </row>
    <row r="56" spans="1:14" ht="15" customHeight="1" x14ac:dyDescent="0.25">
      <c r="A56" s="71">
        <v>2015</v>
      </c>
      <c r="B56" s="76" t="s">
        <v>11</v>
      </c>
      <c r="C56" s="66">
        <v>1424</v>
      </c>
      <c r="D56" s="66">
        <v>1470</v>
      </c>
      <c r="E56" s="66">
        <v>1383</v>
      </c>
      <c r="F56" s="66">
        <v>341</v>
      </c>
      <c r="G56" s="66">
        <v>4618</v>
      </c>
      <c r="H56" s="37"/>
    </row>
    <row r="57" spans="1:14" x14ac:dyDescent="0.25">
      <c r="A57" s="71"/>
      <c r="B57" s="76" t="s">
        <v>12</v>
      </c>
      <c r="C57" s="66">
        <v>1639</v>
      </c>
      <c r="D57" s="66">
        <v>1694</v>
      </c>
      <c r="E57" s="66">
        <v>1481</v>
      </c>
      <c r="F57" s="66">
        <v>475</v>
      </c>
      <c r="G57" s="66">
        <v>5289</v>
      </c>
      <c r="H57" s="37"/>
    </row>
    <row r="58" spans="1:14" x14ac:dyDescent="0.25">
      <c r="A58" s="71"/>
      <c r="B58" s="76" t="s">
        <v>13</v>
      </c>
      <c r="C58" s="66">
        <v>1862</v>
      </c>
      <c r="D58" s="66">
        <v>1979</v>
      </c>
      <c r="E58" s="66">
        <v>1564</v>
      </c>
      <c r="F58" s="66">
        <v>436</v>
      </c>
      <c r="G58" s="66">
        <v>5841</v>
      </c>
      <c r="H58" s="37"/>
    </row>
    <row r="59" spans="1:14" x14ac:dyDescent="0.25">
      <c r="A59" s="71"/>
      <c r="B59" s="76" t="s">
        <v>14</v>
      </c>
      <c r="C59" s="66">
        <v>1864</v>
      </c>
      <c r="D59" s="66">
        <v>2049</v>
      </c>
      <c r="E59" s="66">
        <v>1763</v>
      </c>
      <c r="F59" s="66">
        <v>501</v>
      </c>
      <c r="G59" s="66">
        <v>6177</v>
      </c>
      <c r="H59" s="37"/>
    </row>
    <row r="60" spans="1:14" x14ac:dyDescent="0.25">
      <c r="A60" s="71"/>
      <c r="B60" s="76" t="s">
        <v>119</v>
      </c>
      <c r="C60" s="155">
        <v>6789</v>
      </c>
      <c r="D60" s="155">
        <v>7192</v>
      </c>
      <c r="E60" s="155">
        <v>6191</v>
      </c>
      <c r="F60" s="155">
        <v>1753</v>
      </c>
      <c r="G60" s="155">
        <v>21925</v>
      </c>
      <c r="H60" s="37"/>
      <c r="K60" s="41"/>
      <c r="L60" s="41"/>
      <c r="M60" s="41"/>
      <c r="N60" s="41"/>
    </row>
    <row r="61" spans="1:14" ht="15" customHeight="1" x14ac:dyDescent="0.25">
      <c r="A61" s="71">
        <v>2016</v>
      </c>
      <c r="B61" s="76" t="s">
        <v>11</v>
      </c>
      <c r="C61" s="66">
        <v>1762</v>
      </c>
      <c r="D61" s="66">
        <v>1879</v>
      </c>
      <c r="E61" s="66">
        <v>1898</v>
      </c>
      <c r="F61" s="66">
        <v>616</v>
      </c>
      <c r="G61" s="66">
        <v>6155</v>
      </c>
      <c r="H61" s="37"/>
    </row>
    <row r="62" spans="1:14" x14ac:dyDescent="0.25">
      <c r="A62" s="71"/>
      <c r="B62" s="76" t="s">
        <v>12</v>
      </c>
      <c r="C62" s="66">
        <v>1523</v>
      </c>
      <c r="D62" s="66">
        <v>1711</v>
      </c>
      <c r="E62" s="66">
        <v>1321</v>
      </c>
      <c r="F62" s="66">
        <v>330</v>
      </c>
      <c r="G62" s="66">
        <v>4885</v>
      </c>
    </row>
    <row r="63" spans="1:14" x14ac:dyDescent="0.25">
      <c r="A63" s="71"/>
      <c r="B63" s="76" t="s">
        <v>13</v>
      </c>
      <c r="C63" s="66">
        <v>1890</v>
      </c>
      <c r="D63" s="66">
        <v>2084</v>
      </c>
      <c r="E63" s="66">
        <v>1537</v>
      </c>
      <c r="F63" s="66">
        <v>463</v>
      </c>
      <c r="G63" s="66">
        <v>5974</v>
      </c>
    </row>
    <row r="64" spans="1:14" x14ac:dyDescent="0.25">
      <c r="A64" s="71"/>
      <c r="B64" s="76" t="s">
        <v>14</v>
      </c>
      <c r="C64" s="66">
        <v>1890</v>
      </c>
      <c r="D64" s="66">
        <v>2073</v>
      </c>
      <c r="E64" s="66">
        <v>1655</v>
      </c>
      <c r="F64" s="66">
        <v>470</v>
      </c>
      <c r="G64" s="66">
        <v>6088</v>
      </c>
      <c r="H64" s="39"/>
    </row>
    <row r="65" spans="1:16" x14ac:dyDescent="0.25">
      <c r="A65" s="71"/>
      <c r="B65" s="76" t="s">
        <v>224</v>
      </c>
      <c r="C65" s="155">
        <v>7065</v>
      </c>
      <c r="D65" s="155">
        <v>7747</v>
      </c>
      <c r="E65" s="155">
        <v>6411</v>
      </c>
      <c r="F65" s="155">
        <v>1879</v>
      </c>
      <c r="G65" s="155">
        <v>23102</v>
      </c>
      <c r="H65" s="39"/>
      <c r="K65" s="41"/>
      <c r="L65" s="41"/>
      <c r="M65" s="41"/>
      <c r="N65" s="41"/>
    </row>
    <row r="66" spans="1:16" ht="15" customHeight="1" x14ac:dyDescent="0.25">
      <c r="A66" s="71">
        <v>2017</v>
      </c>
      <c r="B66" s="76" t="s">
        <v>11</v>
      </c>
      <c r="C66" s="66">
        <v>1488</v>
      </c>
      <c r="D66" s="66">
        <v>1819</v>
      </c>
      <c r="E66" s="66">
        <v>1460</v>
      </c>
      <c r="F66" s="66">
        <v>444</v>
      </c>
      <c r="G66" s="66">
        <v>5211</v>
      </c>
    </row>
    <row r="67" spans="1:16" x14ac:dyDescent="0.25">
      <c r="A67" s="71"/>
      <c r="B67" s="76" t="s">
        <v>12</v>
      </c>
      <c r="C67" s="66">
        <v>1890</v>
      </c>
      <c r="D67" s="66">
        <v>2040</v>
      </c>
      <c r="E67" s="66">
        <v>1702</v>
      </c>
      <c r="F67" s="66">
        <v>493</v>
      </c>
      <c r="G67" s="66">
        <v>6125</v>
      </c>
    </row>
    <row r="68" spans="1:16" x14ac:dyDescent="0.25">
      <c r="A68" s="71"/>
      <c r="B68" s="76" t="s">
        <v>13</v>
      </c>
      <c r="C68" s="66">
        <v>1993</v>
      </c>
      <c r="D68" s="66">
        <v>2322</v>
      </c>
      <c r="E68" s="66">
        <v>1753</v>
      </c>
      <c r="F68" s="66">
        <v>479</v>
      </c>
      <c r="G68" s="66">
        <v>6547</v>
      </c>
    </row>
    <row r="69" spans="1:16" x14ac:dyDescent="0.25">
      <c r="A69" s="71"/>
      <c r="B69" s="76" t="s">
        <v>14</v>
      </c>
      <c r="C69" s="66">
        <v>2052</v>
      </c>
      <c r="D69" s="66">
        <v>2411</v>
      </c>
      <c r="E69" s="66">
        <v>1806</v>
      </c>
      <c r="F69" s="66">
        <v>534</v>
      </c>
      <c r="G69" s="66">
        <v>6803</v>
      </c>
    </row>
    <row r="70" spans="1:16" x14ac:dyDescent="0.25">
      <c r="A70" s="71"/>
      <c r="B70" s="76" t="s">
        <v>231</v>
      </c>
      <c r="C70" s="155">
        <v>7423</v>
      </c>
      <c r="D70" s="155">
        <v>8592</v>
      </c>
      <c r="E70" s="155">
        <v>6721</v>
      </c>
      <c r="F70" s="155">
        <v>1950</v>
      </c>
      <c r="G70" s="155">
        <v>24686</v>
      </c>
      <c r="K70" s="41"/>
      <c r="L70" s="41"/>
      <c r="M70" s="41"/>
      <c r="N70" s="41"/>
    </row>
    <row r="71" spans="1:16" ht="15" customHeight="1" x14ac:dyDescent="0.25">
      <c r="A71" s="71">
        <v>2018</v>
      </c>
      <c r="B71" s="76" t="s">
        <v>11</v>
      </c>
      <c r="C71" s="66">
        <v>1619</v>
      </c>
      <c r="D71" s="66">
        <v>1896</v>
      </c>
      <c r="E71" s="66">
        <v>1517</v>
      </c>
      <c r="F71" s="66">
        <v>443</v>
      </c>
      <c r="G71" s="66">
        <v>5475</v>
      </c>
    </row>
    <row r="72" spans="1:16" x14ac:dyDescent="0.25">
      <c r="A72" s="71"/>
      <c r="B72" s="76" t="s">
        <v>12</v>
      </c>
      <c r="C72" s="66">
        <v>1852</v>
      </c>
      <c r="D72" s="66">
        <v>2196</v>
      </c>
      <c r="E72" s="66">
        <v>1664</v>
      </c>
      <c r="F72" s="66">
        <v>490</v>
      </c>
      <c r="G72" s="66">
        <v>6202</v>
      </c>
    </row>
    <row r="73" spans="1:16" x14ac:dyDescent="0.25">
      <c r="A73" s="71"/>
      <c r="B73" s="76" t="s">
        <v>13</v>
      </c>
      <c r="C73" s="66">
        <v>2055</v>
      </c>
      <c r="D73" s="66">
        <v>2248</v>
      </c>
      <c r="E73" s="66">
        <v>1781</v>
      </c>
      <c r="F73" s="66">
        <v>490</v>
      </c>
      <c r="G73" s="66">
        <v>6574</v>
      </c>
    </row>
    <row r="74" spans="1:16" ht="15" customHeight="1" x14ac:dyDescent="0.25">
      <c r="A74" s="71"/>
      <c r="B74" s="76" t="s">
        <v>14</v>
      </c>
      <c r="C74" s="66">
        <v>2068</v>
      </c>
      <c r="D74" s="66">
        <v>2361</v>
      </c>
      <c r="E74" s="66">
        <v>1806</v>
      </c>
      <c r="F74" s="66">
        <v>543</v>
      </c>
      <c r="G74" s="66">
        <v>6778</v>
      </c>
      <c r="H74"/>
      <c r="I74"/>
      <c r="J74"/>
      <c r="K74"/>
      <c r="L74"/>
    </row>
    <row r="75" spans="1:16" ht="15.75" customHeight="1" x14ac:dyDescent="0.25">
      <c r="A75" s="71"/>
      <c r="B75" s="76" t="s">
        <v>268</v>
      </c>
      <c r="C75" s="155">
        <v>7594</v>
      </c>
      <c r="D75" s="155">
        <v>8701</v>
      </c>
      <c r="E75" s="155">
        <v>6768</v>
      </c>
      <c r="F75" s="155">
        <v>1966</v>
      </c>
      <c r="G75" s="155">
        <v>25029</v>
      </c>
      <c r="H75"/>
      <c r="I75"/>
      <c r="J75"/>
      <c r="K75"/>
      <c r="L75"/>
      <c r="M75" s="41"/>
      <c r="N75" s="41"/>
      <c r="O75" s="41"/>
      <c r="P75" s="41"/>
    </row>
    <row r="76" spans="1:16" ht="15" customHeight="1" x14ac:dyDescent="0.25">
      <c r="A76" s="71">
        <v>2019</v>
      </c>
      <c r="B76" s="76" t="s">
        <v>11</v>
      </c>
      <c r="C76" s="66">
        <v>1471</v>
      </c>
      <c r="D76" s="66">
        <v>1907</v>
      </c>
      <c r="E76" s="66">
        <v>1425</v>
      </c>
      <c r="F76" s="66">
        <v>386</v>
      </c>
      <c r="G76" s="66">
        <v>5189</v>
      </c>
      <c r="I76"/>
      <c r="J76"/>
      <c r="K76"/>
      <c r="L76"/>
    </row>
    <row r="77" spans="1:16" ht="15" customHeight="1" x14ac:dyDescent="0.25">
      <c r="A77" s="71"/>
      <c r="B77" s="76" t="s">
        <v>12</v>
      </c>
      <c r="C77" s="66">
        <v>1927</v>
      </c>
      <c r="D77" s="66">
        <v>2137</v>
      </c>
      <c r="E77" s="66">
        <v>1678</v>
      </c>
      <c r="F77" s="66">
        <v>466</v>
      </c>
      <c r="G77" s="66">
        <v>6208</v>
      </c>
      <c r="I77"/>
      <c r="J77"/>
      <c r="K77"/>
      <c r="L77"/>
    </row>
    <row r="78" spans="1:16" x14ac:dyDescent="0.25">
      <c r="A78" s="71"/>
      <c r="B78" s="76" t="s">
        <v>13</v>
      </c>
      <c r="C78" s="66">
        <v>2127</v>
      </c>
      <c r="D78" s="66">
        <v>2365</v>
      </c>
      <c r="E78" s="66">
        <v>1767</v>
      </c>
      <c r="F78" s="66">
        <v>517</v>
      </c>
      <c r="G78" s="66">
        <v>6776</v>
      </c>
      <c r="H78"/>
      <c r="I78"/>
      <c r="J78"/>
      <c r="K78"/>
      <c r="L78"/>
    </row>
    <row r="79" spans="1:16" x14ac:dyDescent="0.25">
      <c r="A79" s="71"/>
      <c r="B79" s="76" t="s">
        <v>14</v>
      </c>
      <c r="C79" s="66">
        <v>2030</v>
      </c>
      <c r="D79" s="66">
        <v>2374</v>
      </c>
      <c r="E79" s="66">
        <v>1887</v>
      </c>
      <c r="F79" s="66">
        <v>476</v>
      </c>
      <c r="G79" s="66">
        <v>6767</v>
      </c>
      <c r="H79"/>
      <c r="I79"/>
      <c r="J79"/>
      <c r="K79"/>
      <c r="L79"/>
    </row>
    <row r="80" spans="1:16" x14ac:dyDescent="0.25">
      <c r="A80" s="71"/>
      <c r="B80" s="76" t="s">
        <v>274</v>
      </c>
      <c r="C80" s="155">
        <v>7555</v>
      </c>
      <c r="D80" s="155">
        <v>8783</v>
      </c>
      <c r="E80" s="155">
        <v>6757</v>
      </c>
      <c r="F80" s="155">
        <v>1845</v>
      </c>
      <c r="G80" s="155">
        <v>24940</v>
      </c>
      <c r="H80"/>
      <c r="I80"/>
      <c r="J80"/>
      <c r="K80"/>
      <c r="L80"/>
    </row>
    <row r="81" spans="1:14" ht="15" customHeight="1" x14ac:dyDescent="0.25">
      <c r="A81" s="74">
        <v>2020</v>
      </c>
      <c r="B81" s="76" t="s">
        <v>11</v>
      </c>
      <c r="C81" s="66">
        <v>1654</v>
      </c>
      <c r="D81" s="66">
        <v>1863</v>
      </c>
      <c r="E81" s="66">
        <v>1451</v>
      </c>
      <c r="F81" s="66">
        <v>441</v>
      </c>
      <c r="G81" s="66">
        <v>5409</v>
      </c>
      <c r="I81" s="77"/>
      <c r="J81" s="77"/>
      <c r="K81" s="77"/>
      <c r="L81" s="77"/>
      <c r="M81" s="77"/>
    </row>
    <row r="82" spans="1:14" ht="15" customHeight="1" x14ac:dyDescent="0.25">
      <c r="A82" s="74"/>
      <c r="B82" s="76" t="s">
        <v>12</v>
      </c>
      <c r="C82" s="66">
        <v>645</v>
      </c>
      <c r="D82" s="66">
        <v>766</v>
      </c>
      <c r="E82" s="66">
        <v>490</v>
      </c>
      <c r="F82" s="66">
        <v>131</v>
      </c>
      <c r="G82" s="66">
        <v>2032</v>
      </c>
      <c r="H82"/>
      <c r="I82"/>
      <c r="J82"/>
      <c r="K82"/>
      <c r="L82"/>
      <c r="M82"/>
    </row>
    <row r="83" spans="1:14" x14ac:dyDescent="0.25">
      <c r="A83" s="74"/>
      <c r="B83" s="76" t="s">
        <v>13</v>
      </c>
      <c r="C83" s="66">
        <v>1731</v>
      </c>
      <c r="D83" s="66">
        <v>1861</v>
      </c>
      <c r="E83" s="66">
        <v>1366</v>
      </c>
      <c r="F83" s="66">
        <v>363</v>
      </c>
      <c r="G83" s="66">
        <v>5321</v>
      </c>
      <c r="H83"/>
      <c r="I83"/>
      <c r="J83"/>
      <c r="K83"/>
      <c r="L83"/>
      <c r="M83"/>
    </row>
    <row r="84" spans="1:14" x14ac:dyDescent="0.25">
      <c r="A84" s="74"/>
      <c r="B84" s="76" t="s">
        <v>14</v>
      </c>
      <c r="C84" s="66">
        <v>2812</v>
      </c>
      <c r="D84" s="66">
        <v>2945</v>
      </c>
      <c r="E84" s="66">
        <v>2173</v>
      </c>
      <c r="F84" s="66">
        <v>558</v>
      </c>
      <c r="G84" s="66">
        <v>8488</v>
      </c>
      <c r="I84"/>
      <c r="J84"/>
      <c r="K84"/>
      <c r="L84"/>
      <c r="M84"/>
      <c r="N84"/>
    </row>
    <row r="85" spans="1:14" x14ac:dyDescent="0.25">
      <c r="A85" s="74"/>
      <c r="B85" s="76" t="s">
        <v>298</v>
      </c>
      <c r="C85" s="155">
        <v>6842</v>
      </c>
      <c r="D85" s="155">
        <v>7435</v>
      </c>
      <c r="E85" s="155">
        <v>5480</v>
      </c>
      <c r="F85" s="155">
        <v>1493</v>
      </c>
      <c r="G85" s="155">
        <v>21250</v>
      </c>
    </row>
    <row r="86" spans="1:14" x14ac:dyDescent="0.25">
      <c r="A86" s="74">
        <v>2021</v>
      </c>
      <c r="B86" s="76" t="s">
        <v>11</v>
      </c>
      <c r="C86" s="66">
        <v>2515</v>
      </c>
      <c r="D86" s="66">
        <v>2481</v>
      </c>
      <c r="E86" s="66">
        <v>1966</v>
      </c>
      <c r="F86" s="66">
        <v>564</v>
      </c>
      <c r="G86" s="66">
        <v>7526</v>
      </c>
    </row>
    <row r="87" spans="1:14" x14ac:dyDescent="0.25">
      <c r="A87" s="74"/>
      <c r="B87" s="76" t="s">
        <v>12</v>
      </c>
      <c r="C87" s="66">
        <v>2676</v>
      </c>
      <c r="D87" s="66">
        <v>2619</v>
      </c>
      <c r="E87" s="66">
        <v>2064</v>
      </c>
      <c r="F87" s="66">
        <v>607</v>
      </c>
      <c r="G87" s="66">
        <v>7966</v>
      </c>
      <c r="I87"/>
      <c r="J87"/>
      <c r="K87"/>
      <c r="L87"/>
      <c r="M87"/>
      <c r="N87"/>
    </row>
    <row r="88" spans="1:14" x14ac:dyDescent="0.25">
      <c r="A88" s="74"/>
      <c r="B88" s="76" t="s">
        <v>13</v>
      </c>
      <c r="C88" s="66">
        <v>2633</v>
      </c>
      <c r="D88" s="66">
        <v>2949</v>
      </c>
      <c r="E88" s="66">
        <v>2254</v>
      </c>
      <c r="F88" s="66">
        <v>651</v>
      </c>
      <c r="G88" s="66">
        <v>8487</v>
      </c>
    </row>
    <row r="89" spans="1:14" x14ac:dyDescent="0.25">
      <c r="A89" s="74"/>
      <c r="B89" s="76" t="s">
        <v>14</v>
      </c>
      <c r="C89" s="66">
        <v>1684</v>
      </c>
      <c r="D89" s="66">
        <v>2435</v>
      </c>
      <c r="E89" s="66">
        <v>2113</v>
      </c>
      <c r="F89" s="66">
        <v>563</v>
      </c>
      <c r="G89" s="66">
        <v>6795</v>
      </c>
    </row>
    <row r="90" spans="1:14" x14ac:dyDescent="0.25">
      <c r="A90" s="74"/>
      <c r="B90" s="76" t="s">
        <v>315</v>
      </c>
      <c r="C90" s="155">
        <v>9508</v>
      </c>
      <c r="D90" s="155">
        <v>10484</v>
      </c>
      <c r="E90" s="155">
        <v>8397</v>
      </c>
      <c r="F90" s="155">
        <v>2385</v>
      </c>
      <c r="G90" s="155">
        <v>30774</v>
      </c>
      <c r="H90" s="41"/>
    </row>
    <row r="91" spans="1:14" x14ac:dyDescent="0.25">
      <c r="A91" s="74" t="s">
        <v>317</v>
      </c>
      <c r="B91" s="76" t="s">
        <v>11</v>
      </c>
      <c r="C91" s="66">
        <v>1582</v>
      </c>
      <c r="D91" s="66">
        <v>1830</v>
      </c>
      <c r="E91" s="66">
        <v>1903</v>
      </c>
      <c r="F91" s="66">
        <v>549</v>
      </c>
      <c r="G91" s="66">
        <v>5864</v>
      </c>
    </row>
    <row r="92" spans="1:14" x14ac:dyDescent="0.25">
      <c r="A92" s="74"/>
      <c r="B92" s="76" t="s">
        <v>12</v>
      </c>
      <c r="C92" s="66">
        <v>1684</v>
      </c>
      <c r="D92" s="66">
        <v>1854</v>
      </c>
      <c r="E92" s="66">
        <v>2009</v>
      </c>
      <c r="F92" s="66">
        <v>565</v>
      </c>
      <c r="G92" s="66">
        <v>6112</v>
      </c>
    </row>
    <row r="93" spans="1:14" x14ac:dyDescent="0.25">
      <c r="A93" s="74"/>
      <c r="B93" s="76" t="s">
        <v>13</v>
      </c>
      <c r="C93" s="66">
        <v>1862</v>
      </c>
      <c r="D93" s="66">
        <v>2079</v>
      </c>
      <c r="E93" s="66">
        <v>2075</v>
      </c>
      <c r="F93" s="66">
        <v>568</v>
      </c>
      <c r="G93" s="66">
        <v>6584</v>
      </c>
    </row>
    <row r="94" spans="1:14" x14ac:dyDescent="0.25">
      <c r="A94" s="74"/>
      <c r="B94" s="76" t="s">
        <v>14</v>
      </c>
      <c r="C94" s="66">
        <v>1986</v>
      </c>
      <c r="D94" s="66">
        <v>2284</v>
      </c>
      <c r="E94" s="66">
        <v>1956</v>
      </c>
      <c r="F94" s="66">
        <v>535</v>
      </c>
      <c r="G94" s="66">
        <v>6761</v>
      </c>
    </row>
    <row r="95" spans="1:14" x14ac:dyDescent="0.25">
      <c r="A95" s="74"/>
      <c r="B95" s="76" t="s">
        <v>322</v>
      </c>
      <c r="C95" s="155">
        <v>7114</v>
      </c>
      <c r="D95" s="155">
        <v>8047</v>
      </c>
      <c r="E95" s="155">
        <v>7943</v>
      </c>
      <c r="F95" s="155">
        <v>2217</v>
      </c>
      <c r="G95" s="155">
        <v>25321</v>
      </c>
    </row>
    <row r="96" spans="1:14" x14ac:dyDescent="0.25">
      <c r="A96" s="74">
        <v>2023</v>
      </c>
      <c r="B96" s="76" t="s">
        <v>11</v>
      </c>
      <c r="C96" s="66">
        <v>1368</v>
      </c>
      <c r="D96" s="66">
        <v>1674</v>
      </c>
      <c r="E96" s="66">
        <v>1578</v>
      </c>
      <c r="F96" s="66">
        <v>433</v>
      </c>
      <c r="G96" s="66">
        <v>5053</v>
      </c>
    </row>
    <row r="97" spans="1:14" x14ac:dyDescent="0.25">
      <c r="A97" s="74"/>
      <c r="B97" s="76" t="s">
        <v>12</v>
      </c>
      <c r="C97" s="66">
        <v>1447</v>
      </c>
      <c r="D97" s="66">
        <v>1720</v>
      </c>
      <c r="E97" s="66">
        <v>1581</v>
      </c>
      <c r="F97" s="66">
        <v>484</v>
      </c>
      <c r="G97" s="66">
        <v>5232</v>
      </c>
    </row>
    <row r="98" spans="1:14" x14ac:dyDescent="0.25">
      <c r="A98" s="74"/>
      <c r="B98" s="76" t="s">
        <v>13</v>
      </c>
      <c r="C98" s="66">
        <v>1759</v>
      </c>
      <c r="D98" s="66">
        <v>2021</v>
      </c>
      <c r="E98" s="66">
        <v>1719</v>
      </c>
      <c r="F98" s="66">
        <v>504</v>
      </c>
      <c r="G98" s="66">
        <v>6003</v>
      </c>
    </row>
    <row r="99" spans="1:14" x14ac:dyDescent="0.25">
      <c r="A99" s="74"/>
      <c r="B99" s="76" t="s">
        <v>14</v>
      </c>
      <c r="C99" s="66">
        <v>1739</v>
      </c>
      <c r="D99" s="66">
        <v>1883</v>
      </c>
      <c r="E99" s="66">
        <v>1595</v>
      </c>
      <c r="F99" s="66">
        <v>546</v>
      </c>
      <c r="G99" s="66">
        <v>5763</v>
      </c>
    </row>
    <row r="100" spans="1:14" x14ac:dyDescent="0.25">
      <c r="A100" s="74"/>
      <c r="B100" s="76" t="s">
        <v>327</v>
      </c>
      <c r="C100" s="155">
        <v>6313</v>
      </c>
      <c r="D100" s="155">
        <v>7298</v>
      </c>
      <c r="E100" s="155">
        <v>6473</v>
      </c>
      <c r="F100" s="155">
        <v>1967</v>
      </c>
      <c r="G100" s="155">
        <v>22051</v>
      </c>
    </row>
    <row r="101" spans="1:14" x14ac:dyDescent="0.25">
      <c r="A101" s="74" t="s">
        <v>328</v>
      </c>
      <c r="B101" s="76" t="s">
        <v>11</v>
      </c>
      <c r="C101" s="66">
        <v>1423</v>
      </c>
      <c r="D101" s="66">
        <v>1595</v>
      </c>
      <c r="E101" s="66">
        <v>1412</v>
      </c>
      <c r="F101" s="66">
        <v>429</v>
      </c>
      <c r="G101" s="66">
        <v>4859</v>
      </c>
    </row>
    <row r="102" spans="1:14" x14ac:dyDescent="0.25">
      <c r="A102" s="74"/>
      <c r="B102" s="76" t="s">
        <v>12</v>
      </c>
      <c r="C102" s="66">
        <v>1551</v>
      </c>
      <c r="D102" s="66">
        <v>1904</v>
      </c>
      <c r="E102" s="66">
        <v>1563</v>
      </c>
      <c r="F102" s="66">
        <v>501</v>
      </c>
      <c r="G102" s="66">
        <v>5519</v>
      </c>
      <c r="I102"/>
      <c r="J102"/>
      <c r="K102"/>
      <c r="L102"/>
      <c r="M102"/>
      <c r="N102"/>
    </row>
    <row r="103" spans="1:14" x14ac:dyDescent="0.25">
      <c r="A103" s="74"/>
      <c r="B103" s="76" t="s">
        <v>13</v>
      </c>
      <c r="C103" s="66">
        <v>1958</v>
      </c>
      <c r="D103" s="66">
        <v>2168</v>
      </c>
      <c r="E103" s="66">
        <v>1777</v>
      </c>
      <c r="F103" s="66">
        <v>564</v>
      </c>
      <c r="G103" s="66">
        <v>6467</v>
      </c>
    </row>
    <row r="104" spans="1:14" x14ac:dyDescent="0.25">
      <c r="A104" s="74"/>
      <c r="B104" s="76" t="s">
        <v>14</v>
      </c>
      <c r="C104" s="66">
        <v>2087</v>
      </c>
      <c r="D104" s="66">
        <v>2240</v>
      </c>
      <c r="E104" s="66">
        <v>1914</v>
      </c>
      <c r="F104" s="66">
        <v>584</v>
      </c>
      <c r="G104" s="66">
        <v>6825</v>
      </c>
    </row>
    <row r="105" spans="1:14" x14ac:dyDescent="0.25">
      <c r="A105" s="74"/>
      <c r="B105" s="76" t="s">
        <v>336</v>
      </c>
      <c r="C105" s="155">
        <v>7019</v>
      </c>
      <c r="D105" s="155">
        <v>7907</v>
      </c>
      <c r="E105" s="155">
        <v>6666</v>
      </c>
      <c r="F105" s="155">
        <v>2078</v>
      </c>
      <c r="G105" s="155">
        <v>23670</v>
      </c>
    </row>
    <row r="106" spans="1:14" x14ac:dyDescent="0.25">
      <c r="A106" s="74" t="s">
        <v>337</v>
      </c>
      <c r="B106" s="76" t="s">
        <v>11</v>
      </c>
      <c r="C106" s="66">
        <v>2118</v>
      </c>
      <c r="D106" s="66">
        <v>2139</v>
      </c>
      <c r="E106" s="66">
        <v>1773</v>
      </c>
      <c r="F106" s="66">
        <v>566</v>
      </c>
      <c r="G106" s="66">
        <v>6596</v>
      </c>
    </row>
    <row r="107" spans="1:14" x14ac:dyDescent="0.25">
      <c r="A107" s="74"/>
      <c r="B107" s="76" t="s">
        <v>12</v>
      </c>
      <c r="C107" s="66">
        <v>1326</v>
      </c>
      <c r="D107" s="66">
        <v>1706</v>
      </c>
      <c r="E107" s="66">
        <v>1461</v>
      </c>
      <c r="F107" s="66">
        <v>419</v>
      </c>
      <c r="G107" s="66">
        <v>4912</v>
      </c>
    </row>
    <row r="108" spans="1:14" x14ac:dyDescent="0.25">
      <c r="A108" s="74"/>
      <c r="B108" s="76" t="s">
        <v>13</v>
      </c>
      <c r="C108" s="66">
        <v>1835</v>
      </c>
      <c r="D108" s="66">
        <v>2120</v>
      </c>
      <c r="E108" s="66">
        <v>1785</v>
      </c>
      <c r="F108" s="66">
        <v>523</v>
      </c>
      <c r="G108" s="66">
        <v>6263</v>
      </c>
    </row>
    <row r="109" spans="1:14" x14ac:dyDescent="0.25">
      <c r="A109" s="74"/>
      <c r="B109" s="76" t="s">
        <v>14</v>
      </c>
      <c r="C109" s="66">
        <v>1975</v>
      </c>
      <c r="D109" s="66">
        <v>2289</v>
      </c>
      <c r="E109" s="66">
        <v>1888</v>
      </c>
      <c r="F109" s="66">
        <v>569</v>
      </c>
      <c r="G109" s="66">
        <v>6721</v>
      </c>
    </row>
    <row r="110" spans="1:14" x14ac:dyDescent="0.25">
      <c r="A110" s="74"/>
      <c r="B110" s="76" t="s">
        <v>341</v>
      </c>
      <c r="C110" s="155">
        <v>7254</v>
      </c>
      <c r="D110" s="155">
        <v>8254</v>
      </c>
      <c r="E110" s="155">
        <v>6907</v>
      </c>
      <c r="F110" s="155">
        <v>2077</v>
      </c>
      <c r="G110" s="155">
        <v>24492</v>
      </c>
      <c r="H110" s="159" t="s">
        <v>301</v>
      </c>
      <c r="I110" s="160"/>
      <c r="J110" s="160"/>
      <c r="K110" s="160"/>
      <c r="L110" s="160"/>
      <c r="M110" s="160"/>
      <c r="N110" s="160"/>
    </row>
    <row r="111" spans="1:14" x14ac:dyDescent="0.25">
      <c r="A111" s="74" t="s">
        <v>403</v>
      </c>
      <c r="B111" s="76" t="s">
        <v>11</v>
      </c>
      <c r="C111" s="66">
        <v>1508</v>
      </c>
      <c r="D111" s="66">
        <v>1578</v>
      </c>
      <c r="E111" s="66">
        <v>1470</v>
      </c>
      <c r="F111" s="66">
        <v>453</v>
      </c>
      <c r="G111" s="66">
        <v>5009</v>
      </c>
      <c r="H111" s="159" t="s">
        <v>302</v>
      </c>
      <c r="I111" s="120"/>
      <c r="J111" s="120"/>
      <c r="K111" s="120"/>
      <c r="L111" s="120"/>
      <c r="M111" s="120"/>
      <c r="N111" s="120"/>
    </row>
  </sheetData>
  <phoneticPr fontId="6" type="noConversion"/>
  <hyperlinks>
    <hyperlink ref="A4" location="Contents!A1" display="Back to contents" xr:uid="{00000000-0004-0000-15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defaultColWidth="8.88671875" defaultRowHeight="13.2" x14ac:dyDescent="0.25"/>
  <cols>
    <col min="1" max="16384" width="8.88671875" style="8"/>
  </cols>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97"/>
  <sheetViews>
    <sheetView workbookViewId="0">
      <pane xSplit="1" ySplit="4" topLeftCell="B82" activePane="bottomRight" state="frozen"/>
      <selection pane="topRight" activeCell="B1" sqref="B1"/>
      <selection pane="bottomLeft" activeCell="A4" sqref="A4"/>
      <selection pane="bottomRight"/>
    </sheetView>
  </sheetViews>
  <sheetFormatPr defaultColWidth="9.109375" defaultRowHeight="15" x14ac:dyDescent="0.25"/>
  <cols>
    <col min="1" max="1" width="14" style="28" bestFit="1" customWidth="1"/>
    <col min="2" max="2" width="16.6640625" style="28" customWidth="1"/>
    <col min="3" max="3" width="16.5546875" style="32" customWidth="1"/>
    <col min="4" max="4" width="16.44140625" style="32" customWidth="1"/>
    <col min="5" max="5" width="14" style="28" customWidth="1"/>
    <col min="6" max="6" width="13" style="28" customWidth="1"/>
    <col min="7" max="10" width="15.6640625" style="32" customWidth="1"/>
    <col min="11" max="11" width="15.44140625" style="28" customWidth="1"/>
    <col min="12" max="12" width="14.44140625" style="28" customWidth="1"/>
    <col min="13" max="14" width="13.6640625" style="28" customWidth="1"/>
    <col min="15" max="15" width="14.6640625" style="28" customWidth="1"/>
    <col min="16" max="16" width="13.88671875" style="28" customWidth="1"/>
    <col min="17" max="17" width="14.109375" style="28" customWidth="1"/>
    <col min="18" max="18" width="13" style="28" customWidth="1"/>
    <col min="19" max="19" width="14.5546875" style="28" customWidth="1"/>
    <col min="20" max="20" width="12" style="28" customWidth="1"/>
    <col min="21" max="21" width="14" style="28" customWidth="1"/>
    <col min="22" max="22" width="12.33203125" style="28" customWidth="1"/>
    <col min="23" max="23" width="14.109375" style="28" customWidth="1"/>
    <col min="24" max="24" width="13.33203125" style="28" customWidth="1"/>
    <col min="25" max="25" width="14.88671875" style="28" hidden="1" customWidth="1"/>
    <col min="26" max="16384" width="9.109375" style="28"/>
  </cols>
  <sheetData>
    <row r="1" spans="1:25" ht="21.6" customHeight="1" x14ac:dyDescent="0.3">
      <c r="A1" s="144" t="s">
        <v>221</v>
      </c>
      <c r="B1" s="35"/>
      <c r="C1" s="35"/>
      <c r="D1" s="35"/>
      <c r="G1" s="35"/>
      <c r="H1" s="35"/>
      <c r="I1" s="35"/>
      <c r="J1" s="35"/>
      <c r="K1" s="35"/>
      <c r="L1" s="35"/>
      <c r="M1" s="35"/>
    </row>
    <row r="2" spans="1:25" ht="21.6" customHeight="1" x14ac:dyDescent="0.3">
      <c r="A2" s="13" t="s">
        <v>335</v>
      </c>
      <c r="B2" s="35"/>
      <c r="C2" s="35"/>
      <c r="D2" s="35"/>
      <c r="G2" s="35"/>
      <c r="H2" s="35"/>
      <c r="I2" s="35"/>
      <c r="J2" s="35"/>
      <c r="K2" s="35"/>
      <c r="L2" s="35"/>
      <c r="M2" s="35"/>
    </row>
    <row r="3" spans="1:25" ht="15" customHeight="1" x14ac:dyDescent="0.3">
      <c r="A3" s="27" t="s">
        <v>44</v>
      </c>
      <c r="C3" s="34"/>
      <c r="D3" s="34"/>
      <c r="G3" s="34"/>
      <c r="H3" s="34"/>
      <c r="I3" s="34"/>
      <c r="J3" s="34"/>
      <c r="K3" s="34"/>
      <c r="L3" s="34"/>
    </row>
    <row r="4" spans="1:25" ht="75" x14ac:dyDescent="0.25">
      <c r="A4" s="43" t="s">
        <v>295</v>
      </c>
      <c r="B4" s="43" t="s">
        <v>296</v>
      </c>
      <c r="C4" s="78" t="s">
        <v>196</v>
      </c>
      <c r="D4" s="78" t="s">
        <v>186</v>
      </c>
      <c r="E4" s="78" t="s">
        <v>197</v>
      </c>
      <c r="F4" s="78" t="s">
        <v>187</v>
      </c>
      <c r="G4" s="78" t="s">
        <v>198</v>
      </c>
      <c r="H4" s="78" t="s">
        <v>188</v>
      </c>
      <c r="I4" s="78" t="s">
        <v>199</v>
      </c>
      <c r="J4" s="78" t="s">
        <v>38</v>
      </c>
      <c r="K4" s="78" t="s">
        <v>200</v>
      </c>
      <c r="L4" s="78" t="s">
        <v>189</v>
      </c>
      <c r="M4" s="78" t="s">
        <v>201</v>
      </c>
      <c r="N4" s="78" t="s">
        <v>190</v>
      </c>
      <c r="O4" s="78" t="s">
        <v>202</v>
      </c>
      <c r="P4" s="78" t="s">
        <v>191</v>
      </c>
      <c r="Q4" s="78" t="s">
        <v>203</v>
      </c>
      <c r="R4" s="78" t="s">
        <v>192</v>
      </c>
      <c r="S4" s="78" t="s">
        <v>204</v>
      </c>
      <c r="T4" s="78" t="s">
        <v>193</v>
      </c>
      <c r="U4" s="78" t="s">
        <v>205</v>
      </c>
      <c r="V4" s="78" t="s">
        <v>194</v>
      </c>
      <c r="W4" s="78" t="s">
        <v>206</v>
      </c>
      <c r="X4" s="78" t="s">
        <v>195</v>
      </c>
      <c r="Y4" s="29"/>
    </row>
    <row r="5" spans="1:25" ht="15" customHeight="1" x14ac:dyDescent="0.25">
      <c r="A5" s="58">
        <v>2005</v>
      </c>
      <c r="B5" s="58" t="s">
        <v>291</v>
      </c>
      <c r="C5" s="79">
        <v>64.757496227505968</v>
      </c>
      <c r="D5" s="80">
        <v>107490.97713687668</v>
      </c>
      <c r="E5" s="81">
        <v>68.035172620185776</v>
      </c>
      <c r="F5" s="82">
        <v>123662.11185693987</v>
      </c>
      <c r="G5" s="79">
        <v>65.161338979043421</v>
      </c>
      <c r="H5" s="80">
        <v>99340.285627755555</v>
      </c>
      <c r="I5" s="81">
        <v>66.578099687241021</v>
      </c>
      <c r="J5" s="82">
        <v>99461.799366154766</v>
      </c>
      <c r="K5" s="79">
        <v>61.758582111547945</v>
      </c>
      <c r="L5" s="80">
        <v>112598.44736037284</v>
      </c>
      <c r="M5" s="81">
        <v>64.346263807778982</v>
      </c>
      <c r="N5" s="82">
        <v>90958.509744632902</v>
      </c>
      <c r="O5" s="79">
        <v>66.315554885616137</v>
      </c>
      <c r="P5" s="80">
        <v>104020.36260543416</v>
      </c>
      <c r="Q5" s="81">
        <v>63.465388009537193</v>
      </c>
      <c r="R5" s="82">
        <v>123086.74089537143</v>
      </c>
      <c r="S5" s="79">
        <v>66.148047155616325</v>
      </c>
      <c r="T5" s="80">
        <v>97052.531074160564</v>
      </c>
      <c r="U5" s="81">
        <v>70.370036837239098</v>
      </c>
      <c r="V5" s="82">
        <v>108034.68766289283</v>
      </c>
      <c r="W5" s="79">
        <v>62.37743969482711</v>
      </c>
      <c r="X5" s="80">
        <v>108230.24061193404</v>
      </c>
      <c r="Y5" s="79">
        <v>100</v>
      </c>
    </row>
    <row r="6" spans="1:25" x14ac:dyDescent="0.25">
      <c r="A6" s="58"/>
      <c r="B6" s="58" t="s">
        <v>292</v>
      </c>
      <c r="C6" s="79">
        <v>64.640970631233046</v>
      </c>
      <c r="D6" s="80">
        <v>107297.55628316069</v>
      </c>
      <c r="E6" s="81">
        <v>70.586997447309102</v>
      </c>
      <c r="F6" s="82">
        <v>128300.36050183879</v>
      </c>
      <c r="G6" s="79">
        <v>67.761688035259823</v>
      </c>
      <c r="H6" s="80">
        <v>103304.59056721484</v>
      </c>
      <c r="I6" s="81">
        <v>67.078250628544268</v>
      </c>
      <c r="J6" s="82">
        <v>100208.98068869754</v>
      </c>
      <c r="K6" s="79">
        <v>64.111470808479638</v>
      </c>
      <c r="L6" s="80">
        <v>116888.24166957123</v>
      </c>
      <c r="M6" s="81">
        <v>67.409934241298672</v>
      </c>
      <c r="N6" s="82">
        <v>95289.249099043649</v>
      </c>
      <c r="O6" s="79">
        <v>71.048889195160086</v>
      </c>
      <c r="P6" s="80">
        <v>111444.91257807259</v>
      </c>
      <c r="Q6" s="81">
        <v>66.247249555504879</v>
      </c>
      <c r="R6" s="82">
        <v>128481.9694136918</v>
      </c>
      <c r="S6" s="79">
        <v>67.569324621263718</v>
      </c>
      <c r="T6" s="80">
        <v>99137.831870346447</v>
      </c>
      <c r="U6" s="81">
        <v>75.625814210963156</v>
      </c>
      <c r="V6" s="82">
        <v>116103.55180615415</v>
      </c>
      <c r="W6" s="79">
        <v>69.279663346682057</v>
      </c>
      <c r="X6" s="80">
        <v>120206.19426204184</v>
      </c>
      <c r="Y6" s="30">
        <v>100</v>
      </c>
    </row>
    <row r="7" spans="1:25" x14ac:dyDescent="0.25">
      <c r="A7" s="58"/>
      <c r="B7" s="58" t="s">
        <v>293</v>
      </c>
      <c r="C7" s="79">
        <v>69.967466217408855</v>
      </c>
      <c r="D7" s="80">
        <v>116139.00705917302</v>
      </c>
      <c r="E7" s="81">
        <v>71.548866854463029</v>
      </c>
      <c r="F7" s="82">
        <v>130048.67387620578</v>
      </c>
      <c r="G7" s="79">
        <v>70.107195660854998</v>
      </c>
      <c r="H7" s="80">
        <v>106880.3826107706</v>
      </c>
      <c r="I7" s="81">
        <v>73.096556530153833</v>
      </c>
      <c r="J7" s="82">
        <v>109199.79804338315</v>
      </c>
      <c r="K7" s="79">
        <v>69.259430830324192</v>
      </c>
      <c r="L7" s="80">
        <v>126274.01909052957</v>
      </c>
      <c r="M7" s="81">
        <v>71.846733154063969</v>
      </c>
      <c r="N7" s="82">
        <v>101561.01366252014</v>
      </c>
      <c r="O7" s="79">
        <v>76.297141615248549</v>
      </c>
      <c r="P7" s="80">
        <v>119677.14588629242</v>
      </c>
      <c r="Q7" s="81">
        <v>70.608063398453808</v>
      </c>
      <c r="R7" s="82">
        <v>136939.46696336949</v>
      </c>
      <c r="S7" s="79">
        <v>72.942191423680597</v>
      </c>
      <c r="T7" s="80">
        <v>107020.91148828517</v>
      </c>
      <c r="U7" s="81">
        <v>80.564992696431389</v>
      </c>
      <c r="V7" s="82">
        <v>123686.36160662399</v>
      </c>
      <c r="W7" s="79">
        <v>72.540480178754635</v>
      </c>
      <c r="X7" s="80">
        <v>125863.99285161631</v>
      </c>
      <c r="Y7" s="30">
        <v>100</v>
      </c>
    </row>
    <row r="8" spans="1:25" x14ac:dyDescent="0.25">
      <c r="A8" s="58"/>
      <c r="B8" s="58" t="s">
        <v>294</v>
      </c>
      <c r="C8" s="79">
        <v>72.556285420402062</v>
      </c>
      <c r="D8" s="80">
        <v>120436.18841996585</v>
      </c>
      <c r="E8" s="81">
        <v>74.510047266214315</v>
      </c>
      <c r="F8" s="82">
        <v>135430.97554759041</v>
      </c>
      <c r="G8" s="79">
        <v>73.973592386757872</v>
      </c>
      <c r="H8" s="80">
        <v>112774.81266882908</v>
      </c>
      <c r="I8" s="81">
        <v>73.839010527566899</v>
      </c>
      <c r="J8" s="82">
        <v>110308.95872649364</v>
      </c>
      <c r="K8" s="79">
        <v>71.626217173024187</v>
      </c>
      <c r="L8" s="80">
        <v>130589.15163260138</v>
      </c>
      <c r="M8" s="81">
        <v>75.103767053363484</v>
      </c>
      <c r="N8" s="82">
        <v>106165.08749892864</v>
      </c>
      <c r="O8" s="79">
        <v>79.255195084976307</v>
      </c>
      <c r="P8" s="80">
        <v>124317.0496774629</v>
      </c>
      <c r="Q8" s="81">
        <v>73.616849589543776</v>
      </c>
      <c r="R8" s="82">
        <v>142774.80017297043</v>
      </c>
      <c r="S8" s="79">
        <v>74.129864645109606</v>
      </c>
      <c r="T8" s="80">
        <v>108763.46772668051</v>
      </c>
      <c r="U8" s="81">
        <v>83.480973313296275</v>
      </c>
      <c r="V8" s="82">
        <v>128163.0830825937</v>
      </c>
      <c r="W8" s="79">
        <v>76.495803349018033</v>
      </c>
      <c r="X8" s="80">
        <v>132726.81986904301</v>
      </c>
      <c r="Y8" s="30">
        <v>100</v>
      </c>
    </row>
    <row r="9" spans="1:25" ht="15" customHeight="1" x14ac:dyDescent="0.25">
      <c r="A9" s="58">
        <v>2006</v>
      </c>
      <c r="B9" s="58" t="s">
        <v>291</v>
      </c>
      <c r="C9" s="79">
        <v>73.567256935492082</v>
      </c>
      <c r="D9" s="80">
        <v>122114.30018069228</v>
      </c>
      <c r="E9" s="81">
        <v>76.477754921448081</v>
      </c>
      <c r="F9" s="82">
        <v>139007.5209547976</v>
      </c>
      <c r="G9" s="79">
        <v>77.643195201064614</v>
      </c>
      <c r="H9" s="80">
        <v>118369.22489892285</v>
      </c>
      <c r="I9" s="81">
        <v>74.904864871837745</v>
      </c>
      <c r="J9" s="82">
        <v>111901.25095834488</v>
      </c>
      <c r="K9" s="79">
        <v>74.544335080867739</v>
      </c>
      <c r="L9" s="80">
        <v>135909.47367374235</v>
      </c>
      <c r="M9" s="81">
        <v>79.73493592881691</v>
      </c>
      <c r="N9" s="82">
        <v>112711.60930702229</v>
      </c>
      <c r="O9" s="79">
        <v>82.148564544053556</v>
      </c>
      <c r="P9" s="80">
        <v>128855.49229177607</v>
      </c>
      <c r="Q9" s="81">
        <v>73.108969441406956</v>
      </c>
      <c r="R9" s="82">
        <v>141789.8016696882</v>
      </c>
      <c r="S9" s="79">
        <v>74.967587146267519</v>
      </c>
      <c r="T9" s="80">
        <v>109992.57565308509</v>
      </c>
      <c r="U9" s="81">
        <v>88.751254646212971</v>
      </c>
      <c r="V9" s="82">
        <v>136254.21424135874</v>
      </c>
      <c r="W9" s="79">
        <v>78.86042650732594</v>
      </c>
      <c r="X9" s="80">
        <v>136829.64509932318</v>
      </c>
      <c r="Y9" s="30">
        <v>100</v>
      </c>
    </row>
    <row r="10" spans="1:25" x14ac:dyDescent="0.25">
      <c r="A10" s="58"/>
      <c r="B10" s="58" t="s">
        <v>292</v>
      </c>
      <c r="C10" s="79">
        <v>80.542801220070331</v>
      </c>
      <c r="D10" s="80">
        <v>133693.00712415788</v>
      </c>
      <c r="E10" s="81">
        <v>81.851020157866571</v>
      </c>
      <c r="F10" s="82">
        <v>148774.07700386454</v>
      </c>
      <c r="G10" s="79">
        <v>85.749678263507505</v>
      </c>
      <c r="H10" s="80">
        <v>130727.78528882877</v>
      </c>
      <c r="I10" s="81">
        <v>84.752893323553678</v>
      </c>
      <c r="J10" s="82">
        <v>126613.33548190579</v>
      </c>
      <c r="K10" s="79">
        <v>80.461892646779148</v>
      </c>
      <c r="L10" s="80">
        <v>146698.38383498555</v>
      </c>
      <c r="M10" s="81">
        <v>86.827345492171105</v>
      </c>
      <c r="N10" s="82">
        <v>122737.28859600829</v>
      </c>
      <c r="O10" s="79">
        <v>90.030893087313956</v>
      </c>
      <c r="P10" s="80">
        <v>141219.44935523346</v>
      </c>
      <c r="Q10" s="81">
        <v>81.658259280652999</v>
      </c>
      <c r="R10" s="82">
        <v>158370.55940687523</v>
      </c>
      <c r="S10" s="79">
        <v>81.948022908791117</v>
      </c>
      <c r="T10" s="80">
        <v>120234.28327537855</v>
      </c>
      <c r="U10" s="81">
        <v>93.410876060446682</v>
      </c>
      <c r="V10" s="82">
        <v>143407.83766887515</v>
      </c>
      <c r="W10" s="79">
        <v>84.151183157517337</v>
      </c>
      <c r="X10" s="80">
        <v>146009.56444309343</v>
      </c>
      <c r="Y10" s="30">
        <v>100</v>
      </c>
    </row>
    <row r="11" spans="1:25" x14ac:dyDescent="0.25">
      <c r="A11" s="58"/>
      <c r="B11" s="58" t="s">
        <v>293</v>
      </c>
      <c r="C11" s="79">
        <v>90.421113816780391</v>
      </c>
      <c r="D11" s="80">
        <v>150090.01959902974</v>
      </c>
      <c r="E11" s="81">
        <v>91.540596233728948</v>
      </c>
      <c r="F11" s="82">
        <v>166386.04731852663</v>
      </c>
      <c r="G11" s="79">
        <v>96.508620737693136</v>
      </c>
      <c r="H11" s="80">
        <v>147130.09431415328</v>
      </c>
      <c r="I11" s="81">
        <v>95.439362579967181</v>
      </c>
      <c r="J11" s="82">
        <v>142577.97649910313</v>
      </c>
      <c r="K11" s="79">
        <v>87.461438855023871</v>
      </c>
      <c r="L11" s="80">
        <v>159459.97920082492</v>
      </c>
      <c r="M11" s="81">
        <v>96.851601369710338</v>
      </c>
      <c r="N11" s="82">
        <v>136907.36346847692</v>
      </c>
      <c r="O11" s="79">
        <v>101.20317682947528</v>
      </c>
      <c r="P11" s="80">
        <v>158743.92016747253</v>
      </c>
      <c r="Q11" s="81">
        <v>91.63660948240144</v>
      </c>
      <c r="R11" s="82">
        <v>177722.88111112954</v>
      </c>
      <c r="S11" s="79">
        <v>90.972845625127746</v>
      </c>
      <c r="T11" s="80">
        <v>133475.51903031321</v>
      </c>
      <c r="U11" s="81">
        <v>100.98642414833341</v>
      </c>
      <c r="V11" s="82">
        <v>155038.09975674388</v>
      </c>
      <c r="W11" s="79">
        <v>93.270666626550451</v>
      </c>
      <c r="X11" s="80">
        <v>161832.65521018466</v>
      </c>
      <c r="Y11" s="30">
        <v>100</v>
      </c>
    </row>
    <row r="12" spans="1:25" x14ac:dyDescent="0.25">
      <c r="A12" s="58"/>
      <c r="B12" s="58" t="s">
        <v>294</v>
      </c>
      <c r="C12" s="79">
        <v>101.8042143365288</v>
      </c>
      <c r="D12" s="80">
        <v>168984.82975994705</v>
      </c>
      <c r="E12" s="81">
        <v>103.25580735586838</v>
      </c>
      <c r="F12" s="82">
        <v>187679.85304312385</v>
      </c>
      <c r="G12" s="79">
        <v>110.40651537617316</v>
      </c>
      <c r="H12" s="80">
        <v>168317.82379673925</v>
      </c>
      <c r="I12" s="81">
        <v>107.85305546757871</v>
      </c>
      <c r="J12" s="82">
        <v>161122.93703688931</v>
      </c>
      <c r="K12" s="79">
        <v>95.685905122771246</v>
      </c>
      <c r="L12" s="80">
        <v>174454.85279496716</v>
      </c>
      <c r="M12" s="81">
        <v>103.60730848039404</v>
      </c>
      <c r="N12" s="82">
        <v>146457.08733270416</v>
      </c>
      <c r="O12" s="79">
        <v>107.81301358849696</v>
      </c>
      <c r="P12" s="80">
        <v>169111.88915487059</v>
      </c>
      <c r="Q12" s="81">
        <v>102.99616450236748</v>
      </c>
      <c r="R12" s="82">
        <v>199753.95425637148</v>
      </c>
      <c r="S12" s="79">
        <v>102.28289236083921</v>
      </c>
      <c r="T12" s="80">
        <v>150069.63948386989</v>
      </c>
      <c r="U12" s="81">
        <v>113.96238318648288</v>
      </c>
      <c r="V12" s="82">
        <v>174959.27281304565</v>
      </c>
      <c r="W12" s="79">
        <v>106.51805927580371</v>
      </c>
      <c r="X12" s="80">
        <v>184818.02461495597</v>
      </c>
      <c r="Y12" s="30">
        <v>100</v>
      </c>
    </row>
    <row r="13" spans="1:25" ht="15" customHeight="1" x14ac:dyDescent="0.25">
      <c r="A13" s="58">
        <v>2007</v>
      </c>
      <c r="B13" s="58" t="s">
        <v>291</v>
      </c>
      <c r="C13" s="79">
        <v>112.20531648310205</v>
      </c>
      <c r="D13" s="80">
        <v>186249.62068249573</v>
      </c>
      <c r="E13" s="81">
        <v>116.12980068977379</v>
      </c>
      <c r="F13" s="82">
        <v>211079.88485594184</v>
      </c>
      <c r="G13" s="79">
        <v>125.69317080516065</v>
      </c>
      <c r="H13" s="80">
        <v>191622.75798627592</v>
      </c>
      <c r="I13" s="81">
        <v>117.67195773020546</v>
      </c>
      <c r="J13" s="82">
        <v>175791.5096069836</v>
      </c>
      <c r="K13" s="79">
        <v>108.6236322297586</v>
      </c>
      <c r="L13" s="80">
        <v>198042.95884940636</v>
      </c>
      <c r="M13" s="81">
        <v>109.55035609707255</v>
      </c>
      <c r="N13" s="82">
        <v>154858.05302310246</v>
      </c>
      <c r="O13" s="79">
        <v>118.02642563250052</v>
      </c>
      <c r="P13" s="80">
        <v>185132.30587442362</v>
      </c>
      <c r="Q13" s="81">
        <v>115.96442576872019</v>
      </c>
      <c r="R13" s="82">
        <v>224905.0021648026</v>
      </c>
      <c r="S13" s="79">
        <v>114.97939113145081</v>
      </c>
      <c r="T13" s="80">
        <v>168697.96480039743</v>
      </c>
      <c r="U13" s="81">
        <v>124.26764355411164</v>
      </c>
      <c r="V13" s="82">
        <v>190780.29032475458</v>
      </c>
      <c r="W13" s="79">
        <v>113.92454382300268</v>
      </c>
      <c r="X13" s="80">
        <v>197668.91443271155</v>
      </c>
      <c r="Y13" s="30">
        <v>100</v>
      </c>
    </row>
    <row r="14" spans="1:25" x14ac:dyDescent="0.25">
      <c r="A14" s="58"/>
      <c r="B14" s="58" t="s">
        <v>292</v>
      </c>
      <c r="C14" s="79">
        <v>123.05635043074081</v>
      </c>
      <c r="D14" s="80">
        <v>204261.25346519868</v>
      </c>
      <c r="E14" s="81">
        <v>129.17508345229189</v>
      </c>
      <c r="F14" s="82">
        <v>234791.25581387029</v>
      </c>
      <c r="G14" s="79">
        <v>134.33326169818059</v>
      </c>
      <c r="H14" s="80">
        <v>204794.81845357866</v>
      </c>
      <c r="I14" s="81">
        <v>128.90390513407129</v>
      </c>
      <c r="J14" s="82">
        <v>192571.04678846605</v>
      </c>
      <c r="K14" s="79">
        <v>119.51866467125379</v>
      </c>
      <c r="L14" s="80">
        <v>217906.81735958846</v>
      </c>
      <c r="M14" s="81">
        <v>117.55262169301579</v>
      </c>
      <c r="N14" s="82">
        <v>166169.88544529432</v>
      </c>
      <c r="O14" s="79">
        <v>120.42951528550046</v>
      </c>
      <c r="P14" s="80">
        <v>188901.71197393644</v>
      </c>
      <c r="Q14" s="81">
        <v>127.2494615812511</v>
      </c>
      <c r="R14" s="82">
        <v>246791.55044909328</v>
      </c>
      <c r="S14" s="79">
        <v>126.66313110473976</v>
      </c>
      <c r="T14" s="80">
        <v>185840.36862907585</v>
      </c>
      <c r="U14" s="81">
        <v>137.23178556394438</v>
      </c>
      <c r="V14" s="82">
        <v>210683.32144138028</v>
      </c>
      <c r="W14" s="79">
        <v>122.57990613916047</v>
      </c>
      <c r="X14" s="80">
        <v>212686.71494912021</v>
      </c>
      <c r="Y14" s="30">
        <v>100</v>
      </c>
    </row>
    <row r="15" spans="1:25" x14ac:dyDescent="0.25">
      <c r="A15" s="58"/>
      <c r="B15" s="58" t="s">
        <v>293</v>
      </c>
      <c r="C15" s="79">
        <v>129.2233451125179</v>
      </c>
      <c r="D15" s="80">
        <v>214497.84880874402</v>
      </c>
      <c r="E15" s="81">
        <v>134.58884629817265</v>
      </c>
      <c r="F15" s="82">
        <v>244631.42114058573</v>
      </c>
      <c r="G15" s="79">
        <v>137.10817110509845</v>
      </c>
      <c r="H15" s="80">
        <v>209025.24553493469</v>
      </c>
      <c r="I15" s="81">
        <v>134.79226355445934</v>
      </c>
      <c r="J15" s="82">
        <v>201367.73408587894</v>
      </c>
      <c r="K15" s="79">
        <v>122.9447682412551</v>
      </c>
      <c r="L15" s="80">
        <v>224153.30050878372</v>
      </c>
      <c r="M15" s="81">
        <v>122.29608847791398</v>
      </c>
      <c r="N15" s="82">
        <v>172875.14918937735</v>
      </c>
      <c r="O15" s="79">
        <v>121.96874725045441</v>
      </c>
      <c r="P15" s="80">
        <v>191316.099780908</v>
      </c>
      <c r="Q15" s="81">
        <v>133.3630923265828</v>
      </c>
      <c r="R15" s="82">
        <v>258648.51543554442</v>
      </c>
      <c r="S15" s="79">
        <v>130.66829770430735</v>
      </c>
      <c r="T15" s="80">
        <v>191716.75610499422</v>
      </c>
      <c r="U15" s="81">
        <v>133.54011501607957</v>
      </c>
      <c r="V15" s="82">
        <v>205015.73204512431</v>
      </c>
      <c r="W15" s="79">
        <v>132.12724604431673</v>
      </c>
      <c r="X15" s="80">
        <v>229252.17355393487</v>
      </c>
      <c r="Y15" s="30">
        <v>100</v>
      </c>
    </row>
    <row r="16" spans="1:25" x14ac:dyDescent="0.25">
      <c r="A16" s="58"/>
      <c r="B16" s="58" t="s">
        <v>294</v>
      </c>
      <c r="C16" s="79">
        <v>122.3009063957893</v>
      </c>
      <c r="D16" s="80">
        <v>203007.29180485473</v>
      </c>
      <c r="E16" s="81">
        <v>140.53545550672121</v>
      </c>
      <c r="F16" s="82">
        <v>255440.09884060908</v>
      </c>
      <c r="G16" s="79">
        <v>122.93266766377135</v>
      </c>
      <c r="H16" s="80">
        <v>187414.29366005753</v>
      </c>
      <c r="I16" s="81">
        <v>123.77649568745137</v>
      </c>
      <c r="J16" s="82">
        <v>184911.15003497593</v>
      </c>
      <c r="K16" s="79">
        <v>116.84687735552642</v>
      </c>
      <c r="L16" s="80">
        <v>213035.60605352788</v>
      </c>
      <c r="M16" s="81">
        <v>120.85861046080792</v>
      </c>
      <c r="N16" s="82">
        <v>170843.16084243578</v>
      </c>
      <c r="O16" s="79">
        <v>122.82915249741602</v>
      </c>
      <c r="P16" s="80">
        <v>192665.70268977209</v>
      </c>
      <c r="Q16" s="81">
        <v>129.98299600624239</v>
      </c>
      <c r="R16" s="82">
        <v>252093.05185087971</v>
      </c>
      <c r="S16" s="79">
        <v>127.61562074788104</v>
      </c>
      <c r="T16" s="80">
        <v>187237.86310795762</v>
      </c>
      <c r="U16" s="81">
        <v>122.10189446625547</v>
      </c>
      <c r="V16" s="82">
        <v>187455.35208713636</v>
      </c>
      <c r="W16" s="79">
        <v>126.14815386885034</v>
      </c>
      <c r="X16" s="80">
        <v>218877.93267521981</v>
      </c>
      <c r="Y16" s="30">
        <v>100</v>
      </c>
    </row>
    <row r="17" spans="1:25" ht="15" customHeight="1" x14ac:dyDescent="0.25">
      <c r="A17" s="58">
        <v>2008</v>
      </c>
      <c r="B17" s="58" t="s">
        <v>291</v>
      </c>
      <c r="C17" s="79">
        <v>111.85489614643282</v>
      </c>
      <c r="D17" s="80">
        <v>185667.95791615162</v>
      </c>
      <c r="E17" s="81">
        <v>134.2617306057183</v>
      </c>
      <c r="F17" s="82">
        <v>244036.84901277948</v>
      </c>
      <c r="G17" s="79">
        <v>119.27690264293345</v>
      </c>
      <c r="H17" s="80">
        <v>181840.97753353053</v>
      </c>
      <c r="I17" s="81">
        <v>111.98623903402279</v>
      </c>
      <c r="J17" s="82">
        <v>167297.54815616598</v>
      </c>
      <c r="K17" s="79">
        <v>107.93067503454188</v>
      </c>
      <c r="L17" s="80">
        <v>196779.55704190253</v>
      </c>
      <c r="M17" s="81">
        <v>114.89509395063577</v>
      </c>
      <c r="N17" s="82">
        <v>162413.26075960926</v>
      </c>
      <c r="O17" s="79">
        <v>117.85999298355698</v>
      </c>
      <c r="P17" s="80">
        <v>184871.24518478068</v>
      </c>
      <c r="Q17" s="81">
        <v>112.92880644834644</v>
      </c>
      <c r="R17" s="82">
        <v>219017.62795245743</v>
      </c>
      <c r="S17" s="79">
        <v>117.28729599213604</v>
      </c>
      <c r="T17" s="80">
        <v>172084.12686926269</v>
      </c>
      <c r="U17" s="81">
        <v>116.02100808117528</v>
      </c>
      <c r="V17" s="82">
        <v>178119.75002051893</v>
      </c>
      <c r="W17" s="79">
        <v>112.52387864793678</v>
      </c>
      <c r="X17" s="80">
        <v>195238.6394862599</v>
      </c>
      <c r="Y17" s="30">
        <v>100</v>
      </c>
    </row>
    <row r="18" spans="1:25" x14ac:dyDescent="0.25">
      <c r="A18" s="58"/>
      <c r="B18" s="58" t="s">
        <v>292</v>
      </c>
      <c r="C18" s="79">
        <v>108.15337105208722</v>
      </c>
      <c r="D18" s="80">
        <v>179523.79588910157</v>
      </c>
      <c r="E18" s="81">
        <v>122.26567270940991</v>
      </c>
      <c r="F18" s="82">
        <v>222232.57048618278</v>
      </c>
      <c r="G18" s="79">
        <v>104.50603907126836</v>
      </c>
      <c r="H18" s="80">
        <v>159322.38247136134</v>
      </c>
      <c r="I18" s="81">
        <v>106.27724796399234</v>
      </c>
      <c r="J18" s="82">
        <v>158768.81983472133</v>
      </c>
      <c r="K18" s="79">
        <v>104.78969729040158</v>
      </c>
      <c r="L18" s="80">
        <v>191052.91622387196</v>
      </c>
      <c r="M18" s="81">
        <v>104.55487076097987</v>
      </c>
      <c r="N18" s="82">
        <v>147796.54121599076</v>
      </c>
      <c r="O18" s="79">
        <v>107.41690584604417</v>
      </c>
      <c r="P18" s="80">
        <v>168490.56779109966</v>
      </c>
      <c r="Q18" s="81">
        <v>109.56802055597687</v>
      </c>
      <c r="R18" s="82">
        <v>212499.61561041127</v>
      </c>
      <c r="S18" s="79">
        <v>114.79916173167393</v>
      </c>
      <c r="T18" s="80">
        <v>168433.53190820373</v>
      </c>
      <c r="U18" s="81">
        <v>105.02823984106388</v>
      </c>
      <c r="V18" s="82">
        <v>161243.24495178007</v>
      </c>
      <c r="W18" s="79">
        <v>107.52514313860455</v>
      </c>
      <c r="X18" s="80">
        <v>186565.40202128404</v>
      </c>
      <c r="Y18" s="30">
        <v>100</v>
      </c>
    </row>
    <row r="19" spans="1:25" x14ac:dyDescent="0.25">
      <c r="A19" s="58"/>
      <c r="B19" s="58" t="s">
        <v>293</v>
      </c>
      <c r="C19" s="79">
        <v>98.415061496616858</v>
      </c>
      <c r="D19" s="80">
        <v>163359.17448216293</v>
      </c>
      <c r="E19" s="81">
        <v>100.88862599346831</v>
      </c>
      <c r="F19" s="82">
        <v>183377.21611065094</v>
      </c>
      <c r="G19" s="79">
        <v>94.707774040673058</v>
      </c>
      <c r="H19" s="80">
        <v>144384.65310535138</v>
      </c>
      <c r="I19" s="81">
        <v>99.519006845357822</v>
      </c>
      <c r="J19" s="82">
        <v>148672.60463231386</v>
      </c>
      <c r="K19" s="79">
        <v>96.116360014306792</v>
      </c>
      <c r="L19" s="80">
        <v>175239.65955037545</v>
      </c>
      <c r="M19" s="81">
        <v>97.717992592581794</v>
      </c>
      <c r="N19" s="82">
        <v>138132.07567124959</v>
      </c>
      <c r="O19" s="79">
        <v>90.354016128015374</v>
      </c>
      <c r="P19" s="80">
        <v>141726.28935556079</v>
      </c>
      <c r="Q19" s="81">
        <v>93.977944139463702</v>
      </c>
      <c r="R19" s="82">
        <v>182263.73812503245</v>
      </c>
      <c r="S19" s="79">
        <v>105.48742742997797</v>
      </c>
      <c r="T19" s="80">
        <v>154771.33897084289</v>
      </c>
      <c r="U19" s="81">
        <v>99.423769118974789</v>
      </c>
      <c r="V19" s="82">
        <v>152639.05386151324</v>
      </c>
      <c r="W19" s="79">
        <v>99.611719880509526</v>
      </c>
      <c r="X19" s="80">
        <v>172834.92979482096</v>
      </c>
      <c r="Y19" s="30">
        <v>100</v>
      </c>
    </row>
    <row r="20" spans="1:25" x14ac:dyDescent="0.25">
      <c r="A20" s="58"/>
      <c r="B20" s="58" t="s">
        <v>294</v>
      </c>
      <c r="C20" s="79">
        <v>84.190067121360642</v>
      </c>
      <c r="D20" s="80">
        <v>139747.1043089898</v>
      </c>
      <c r="E20" s="81">
        <v>98.912436918102955</v>
      </c>
      <c r="F20" s="82">
        <v>179785.25470191651</v>
      </c>
      <c r="G20" s="79">
        <v>89.83857410523018</v>
      </c>
      <c r="H20" s="80">
        <v>136961.42147837221</v>
      </c>
      <c r="I20" s="81">
        <v>84.910416414698787</v>
      </c>
      <c r="J20" s="82">
        <v>126848.66106435124</v>
      </c>
      <c r="K20" s="79">
        <v>82.515917132975886</v>
      </c>
      <c r="L20" s="80">
        <v>150443.28794512534</v>
      </c>
      <c r="M20" s="81">
        <v>97.314328900073193</v>
      </c>
      <c r="N20" s="82">
        <v>137561.46526225551</v>
      </c>
      <c r="O20" s="79">
        <v>93.791801340180967</v>
      </c>
      <c r="P20" s="80">
        <v>147118.68432150607</v>
      </c>
      <c r="Q20" s="81">
        <v>87.312274528420872</v>
      </c>
      <c r="R20" s="82">
        <v>169336.13184954118</v>
      </c>
      <c r="S20" s="79">
        <v>92.339759042426536</v>
      </c>
      <c r="T20" s="80">
        <v>135481.0567991907</v>
      </c>
      <c r="U20" s="81">
        <v>90.672682681970073</v>
      </c>
      <c r="V20" s="82">
        <v>139204.06174804494</v>
      </c>
      <c r="W20" s="79">
        <v>96.392006426626935</v>
      </c>
      <c r="X20" s="80">
        <v>167248.4491133432</v>
      </c>
      <c r="Y20" s="30">
        <v>100</v>
      </c>
    </row>
    <row r="21" spans="1:25" ht="15" customHeight="1" x14ac:dyDescent="0.25">
      <c r="A21" s="58">
        <v>2009</v>
      </c>
      <c r="B21" s="58" t="s">
        <v>291</v>
      </c>
      <c r="C21" s="79">
        <v>79.183072662865612</v>
      </c>
      <c r="D21" s="80">
        <v>131435.99349995342</v>
      </c>
      <c r="E21" s="81">
        <v>92.885888869880091</v>
      </c>
      <c r="F21" s="82">
        <v>168831.27854298125</v>
      </c>
      <c r="G21" s="79">
        <v>80.89848509608025</v>
      </c>
      <c r="H21" s="80">
        <v>123332.00548383383</v>
      </c>
      <c r="I21" s="81">
        <v>80.512157610524625</v>
      </c>
      <c r="J21" s="82">
        <v>120278.05095688028</v>
      </c>
      <c r="K21" s="79">
        <v>74.964776663096956</v>
      </c>
      <c r="L21" s="80">
        <v>136676.02413112239</v>
      </c>
      <c r="M21" s="81">
        <v>83.465756077262157</v>
      </c>
      <c r="N21" s="82">
        <v>117985.41730683974</v>
      </c>
      <c r="O21" s="79">
        <v>79.510764535261842</v>
      </c>
      <c r="P21" s="80">
        <v>124717.92737403691</v>
      </c>
      <c r="Q21" s="81">
        <v>79.074710039581689</v>
      </c>
      <c r="R21" s="82">
        <v>153359.94392023564</v>
      </c>
      <c r="S21" s="79">
        <v>85.029565903790754</v>
      </c>
      <c r="T21" s="80">
        <v>124755.5285749561</v>
      </c>
      <c r="U21" s="81">
        <v>74.501073285269143</v>
      </c>
      <c r="V21" s="82">
        <v>114376.80786696776</v>
      </c>
      <c r="W21" s="79">
        <v>88.543270190027272</v>
      </c>
      <c r="X21" s="80">
        <v>153630.21445121692</v>
      </c>
      <c r="Y21" s="30">
        <v>100</v>
      </c>
    </row>
    <row r="22" spans="1:25" x14ac:dyDescent="0.25">
      <c r="A22" s="58"/>
      <c r="B22" s="58" t="s">
        <v>292</v>
      </c>
      <c r="C22" s="79">
        <v>81.633737671668641</v>
      </c>
      <c r="D22" s="80">
        <v>135503.85269429174</v>
      </c>
      <c r="E22" s="81">
        <v>89.342908223083157</v>
      </c>
      <c r="F22" s="82">
        <v>162391.48494537993</v>
      </c>
      <c r="G22" s="79">
        <v>82.916794703813949</v>
      </c>
      <c r="H22" s="80">
        <v>126408.97498843521</v>
      </c>
      <c r="I22" s="81">
        <v>84.686401979546986</v>
      </c>
      <c r="J22" s="82">
        <v>126514.0032878623</v>
      </c>
      <c r="K22" s="79">
        <v>72.570662399507285</v>
      </c>
      <c r="L22" s="80">
        <v>132311.06723498416</v>
      </c>
      <c r="M22" s="81">
        <v>81.487326084050594</v>
      </c>
      <c r="N22" s="82">
        <v>115188.75075360852</v>
      </c>
      <c r="O22" s="79">
        <v>81.011276716175686</v>
      </c>
      <c r="P22" s="80">
        <v>127071.58062208329</v>
      </c>
      <c r="Q22" s="81">
        <v>81.460575453957873</v>
      </c>
      <c r="R22" s="82">
        <v>157987.16526530043</v>
      </c>
      <c r="S22" s="79">
        <v>83.883011961009316</v>
      </c>
      <c r="T22" s="80">
        <v>123073.30261447966</v>
      </c>
      <c r="U22" s="81">
        <v>77.766452487043111</v>
      </c>
      <c r="V22" s="82">
        <v>119389.93899521342</v>
      </c>
      <c r="W22" s="79">
        <v>84.135642210020606</v>
      </c>
      <c r="X22" s="80">
        <v>145982.59955811038</v>
      </c>
      <c r="Y22" s="30">
        <v>100</v>
      </c>
    </row>
    <row r="23" spans="1:25" x14ac:dyDescent="0.25">
      <c r="A23" s="58"/>
      <c r="B23" s="58" t="s">
        <v>293</v>
      </c>
      <c r="C23" s="79">
        <v>83.052235202386768</v>
      </c>
      <c r="D23" s="80">
        <v>137858.41694593392</v>
      </c>
      <c r="E23" s="81">
        <v>90.540040116723787</v>
      </c>
      <c r="F23" s="82">
        <v>164567.41619443175</v>
      </c>
      <c r="G23" s="79">
        <v>80.857073859844192</v>
      </c>
      <c r="H23" s="80">
        <v>123268.87289478112</v>
      </c>
      <c r="I23" s="81">
        <v>86.317429790689474</v>
      </c>
      <c r="J23" s="82">
        <v>128950.61475130967</v>
      </c>
      <c r="K23" s="79">
        <v>71.456487338263173</v>
      </c>
      <c r="L23" s="80">
        <v>130279.69964695987</v>
      </c>
      <c r="M23" s="81">
        <v>81.044072079570668</v>
      </c>
      <c r="N23" s="82">
        <v>114562.17632177709</v>
      </c>
      <c r="O23" s="79">
        <v>79.417593325124145</v>
      </c>
      <c r="P23" s="80">
        <v>124571.78212833057</v>
      </c>
      <c r="Q23" s="81">
        <v>80.60073572773544</v>
      </c>
      <c r="R23" s="82">
        <v>156319.56544573919</v>
      </c>
      <c r="S23" s="79">
        <v>84.738379937082456</v>
      </c>
      <c r="T23" s="80">
        <v>124328.30001270039</v>
      </c>
      <c r="U23" s="81">
        <v>79.761553145603813</v>
      </c>
      <c r="V23" s="82">
        <v>122452.89144189419</v>
      </c>
      <c r="W23" s="79">
        <v>83.703492494303163</v>
      </c>
      <c r="X23" s="80">
        <v>145232.78250981052</v>
      </c>
      <c r="Y23" s="30">
        <v>100</v>
      </c>
    </row>
    <row r="24" spans="1:25" x14ac:dyDescent="0.25">
      <c r="A24" s="58"/>
      <c r="B24" s="58" t="s">
        <v>294</v>
      </c>
      <c r="C24" s="79">
        <v>83.910866736884969</v>
      </c>
      <c r="D24" s="80">
        <v>139283.65955135363</v>
      </c>
      <c r="E24" s="81">
        <v>88.535124483894137</v>
      </c>
      <c r="F24" s="82">
        <v>160923.24081128373</v>
      </c>
      <c r="G24" s="79">
        <v>79.791666176337287</v>
      </c>
      <c r="H24" s="80">
        <v>121644.6290525295</v>
      </c>
      <c r="I24" s="81">
        <v>84.965478101239427</v>
      </c>
      <c r="J24" s="82">
        <v>126930.91835984621</v>
      </c>
      <c r="K24" s="79">
        <v>75.150028949371233</v>
      </c>
      <c r="L24" s="80">
        <v>137013.77670074528</v>
      </c>
      <c r="M24" s="81">
        <v>82.693524321250862</v>
      </c>
      <c r="N24" s="82">
        <v>116893.80692345992</v>
      </c>
      <c r="O24" s="79">
        <v>81.180909154390648</v>
      </c>
      <c r="P24" s="80">
        <v>127337.66039421517</v>
      </c>
      <c r="Q24" s="81">
        <v>82.07264571994348</v>
      </c>
      <c r="R24" s="82">
        <v>159174.2333129709</v>
      </c>
      <c r="S24" s="79">
        <v>85.927950369652706</v>
      </c>
      <c r="T24" s="80">
        <v>126073.63984261741</v>
      </c>
      <c r="U24" s="81">
        <v>78.831839084004031</v>
      </c>
      <c r="V24" s="82">
        <v>121025.55996993482</v>
      </c>
      <c r="W24" s="79">
        <v>83.272942086956419</v>
      </c>
      <c r="X24" s="80">
        <v>144485.74039954308</v>
      </c>
      <c r="Y24" s="30">
        <v>100</v>
      </c>
    </row>
    <row r="25" spans="1:25" ht="15" customHeight="1" x14ac:dyDescent="0.25">
      <c r="A25" s="58">
        <v>2010</v>
      </c>
      <c r="B25" s="58" t="s">
        <v>291</v>
      </c>
      <c r="C25" s="79">
        <v>79.304240962827819</v>
      </c>
      <c r="D25" s="80">
        <v>131637.12077817915</v>
      </c>
      <c r="E25" s="81">
        <v>86.819062824415056</v>
      </c>
      <c r="F25" s="82">
        <v>157804.09227803012</v>
      </c>
      <c r="G25" s="79">
        <v>77.857696291151569</v>
      </c>
      <c r="H25" s="80">
        <v>118696.23781625342</v>
      </c>
      <c r="I25" s="81">
        <v>81.095489984131149</v>
      </c>
      <c r="J25" s="82">
        <v>121149.4979909649</v>
      </c>
      <c r="K25" s="79">
        <v>69.865076591599419</v>
      </c>
      <c r="L25" s="80">
        <v>127378.23440827777</v>
      </c>
      <c r="M25" s="81">
        <v>80.751948453482157</v>
      </c>
      <c r="N25" s="82">
        <v>114149.23657799359</v>
      </c>
      <c r="O25" s="79">
        <v>76.688610721142851</v>
      </c>
      <c r="P25" s="80">
        <v>120291.19123981752</v>
      </c>
      <c r="Q25" s="81">
        <v>79.858728563898069</v>
      </c>
      <c r="R25" s="82">
        <v>154880.49375040762</v>
      </c>
      <c r="S25" s="79">
        <v>78.674143756162096</v>
      </c>
      <c r="T25" s="80">
        <v>115430.8420272026</v>
      </c>
      <c r="U25" s="81">
        <v>75.089445960095475</v>
      </c>
      <c r="V25" s="82">
        <v>115280.0993957368</v>
      </c>
      <c r="W25" s="79">
        <v>78.659830099106969</v>
      </c>
      <c r="X25" s="80">
        <v>136481.59302098132</v>
      </c>
      <c r="Y25" s="30">
        <v>100</v>
      </c>
    </row>
    <row r="26" spans="1:25" x14ac:dyDescent="0.25">
      <c r="A26" s="58"/>
      <c r="B26" s="58" t="s">
        <v>292</v>
      </c>
      <c r="C26" s="79">
        <v>78.38744264110241</v>
      </c>
      <c r="D26" s="80">
        <v>130115.32711442329</v>
      </c>
      <c r="E26" s="81">
        <v>86.551289251657096</v>
      </c>
      <c r="F26" s="82">
        <v>157317.38159249123</v>
      </c>
      <c r="G26" s="79">
        <v>75.186785415389238</v>
      </c>
      <c r="H26" s="80">
        <v>114624.35940734224</v>
      </c>
      <c r="I26" s="81">
        <v>80.005027760505442</v>
      </c>
      <c r="J26" s="82">
        <v>119520.44376123871</v>
      </c>
      <c r="K26" s="79">
        <v>71.564440143559224</v>
      </c>
      <c r="L26" s="80">
        <v>130476.51955196638</v>
      </c>
      <c r="M26" s="81">
        <v>75.698996584493557</v>
      </c>
      <c r="N26" s="82">
        <v>107006.49130240857</v>
      </c>
      <c r="O26" s="79">
        <v>74.510890558383963</v>
      </c>
      <c r="P26" s="80">
        <v>116875.2921890734</v>
      </c>
      <c r="Q26" s="81">
        <v>78.776878638535223</v>
      </c>
      <c r="R26" s="82">
        <v>152782.32046844799</v>
      </c>
      <c r="S26" s="79">
        <v>83.730106860333308</v>
      </c>
      <c r="T26" s="80">
        <v>122848.95998196257</v>
      </c>
      <c r="U26" s="81">
        <v>74.513899774262484</v>
      </c>
      <c r="V26" s="82">
        <v>114396.49956807362</v>
      </c>
      <c r="W26" s="79">
        <v>77.017159404505691</v>
      </c>
      <c r="X26" s="80">
        <v>133631.41761473403</v>
      </c>
      <c r="Y26" s="30">
        <v>100</v>
      </c>
    </row>
    <row r="27" spans="1:25" x14ac:dyDescent="0.25">
      <c r="A27" s="58"/>
      <c r="B27" s="58" t="s">
        <v>293</v>
      </c>
      <c r="C27" s="79">
        <v>78.813143656796726</v>
      </c>
      <c r="D27" s="80">
        <v>130821.94829051668</v>
      </c>
      <c r="E27" s="81">
        <v>85.923266111397155</v>
      </c>
      <c r="F27" s="82">
        <v>156175.87397476044</v>
      </c>
      <c r="G27" s="79">
        <v>75.783076690881714</v>
      </c>
      <c r="H27" s="80">
        <v>115533.42215149199</v>
      </c>
      <c r="I27" s="81">
        <v>77.460199316960825</v>
      </c>
      <c r="J27" s="82">
        <v>115718.6948789163</v>
      </c>
      <c r="K27" s="79">
        <v>65.944797534340907</v>
      </c>
      <c r="L27" s="80">
        <v>120230.76890673161</v>
      </c>
      <c r="M27" s="81">
        <v>74.379457516965658</v>
      </c>
      <c r="N27" s="82">
        <v>105141.21894579273</v>
      </c>
      <c r="O27" s="79">
        <v>77.790530456323907</v>
      </c>
      <c r="P27" s="80">
        <v>122019.62570158629</v>
      </c>
      <c r="Q27" s="81">
        <v>79.367477715352535</v>
      </c>
      <c r="R27" s="82">
        <v>153927.74662625126</v>
      </c>
      <c r="S27" s="79">
        <v>79.545770422835943</v>
      </c>
      <c r="T27" s="80">
        <v>116709.69420485526</v>
      </c>
      <c r="U27" s="81">
        <v>73.023545475128387</v>
      </c>
      <c r="V27" s="82">
        <v>112108.4524325235</v>
      </c>
      <c r="W27" s="79">
        <v>76.298540375836197</v>
      </c>
      <c r="X27" s="80">
        <v>132384.55158814296</v>
      </c>
      <c r="Y27" s="30">
        <v>100</v>
      </c>
    </row>
    <row r="28" spans="1:25" x14ac:dyDescent="0.25">
      <c r="A28" s="58"/>
      <c r="B28" s="58" t="s">
        <v>294</v>
      </c>
      <c r="C28" s="79">
        <v>71.865066989569343</v>
      </c>
      <c r="D28" s="80">
        <v>119288.83484897236</v>
      </c>
      <c r="E28" s="81">
        <v>79.456035131626209</v>
      </c>
      <c r="F28" s="82">
        <v>144420.90356717719</v>
      </c>
      <c r="G28" s="79">
        <v>72.783212236365458</v>
      </c>
      <c r="H28" s="80">
        <v>110960.04480189459</v>
      </c>
      <c r="I28" s="81">
        <v>71.48696123080552</v>
      </c>
      <c r="J28" s="82">
        <v>106795.20485918976</v>
      </c>
      <c r="K28" s="79">
        <v>67.991732657238217</v>
      </c>
      <c r="L28" s="80">
        <v>123962.74766669337</v>
      </c>
      <c r="M28" s="81">
        <v>69.366446285192779</v>
      </c>
      <c r="N28" s="82">
        <v>98054.932905358437</v>
      </c>
      <c r="O28" s="79">
        <v>70.542555590093556</v>
      </c>
      <c r="P28" s="80">
        <v>110650.69461082219</v>
      </c>
      <c r="Q28" s="81">
        <v>74.244475043636982</v>
      </c>
      <c r="R28" s="82">
        <v>143992.03643465848</v>
      </c>
      <c r="S28" s="79">
        <v>75.722877978908826</v>
      </c>
      <c r="T28" s="80">
        <v>111100.73969052825</v>
      </c>
      <c r="U28" s="81">
        <v>68.946886513001886</v>
      </c>
      <c r="V28" s="82">
        <v>105849.81455941664</v>
      </c>
      <c r="W28" s="79">
        <v>73.406564941303671</v>
      </c>
      <c r="X28" s="80">
        <v>127366.7246517608</v>
      </c>
      <c r="Y28" s="30">
        <v>100</v>
      </c>
    </row>
    <row r="29" spans="1:25" ht="15" customHeight="1" x14ac:dyDescent="0.25">
      <c r="A29" s="58">
        <v>2011</v>
      </c>
      <c r="B29" s="58" t="s">
        <v>291</v>
      </c>
      <c r="C29" s="79">
        <v>69.077693584137165</v>
      </c>
      <c r="D29" s="80">
        <v>114662.07333949965</v>
      </c>
      <c r="E29" s="81">
        <v>75.907239208246637</v>
      </c>
      <c r="F29" s="82">
        <v>137970.54000472464</v>
      </c>
      <c r="G29" s="79">
        <v>70.196942056299321</v>
      </c>
      <c r="H29" s="80">
        <v>107017.20350329965</v>
      </c>
      <c r="I29" s="81">
        <v>67.511757378314101</v>
      </c>
      <c r="J29" s="82">
        <v>100856.60147649457</v>
      </c>
      <c r="K29" s="79">
        <v>65.724228890793185</v>
      </c>
      <c r="L29" s="80">
        <v>119828.62743989872</v>
      </c>
      <c r="M29" s="81">
        <v>72.594140879494645</v>
      </c>
      <c r="N29" s="82">
        <v>102617.53332432811</v>
      </c>
      <c r="O29" s="79">
        <v>69.800050030266974</v>
      </c>
      <c r="P29" s="80">
        <v>109486.02521006197</v>
      </c>
      <c r="Q29" s="81">
        <v>70.058325319636808</v>
      </c>
      <c r="R29" s="82">
        <v>135873.28789175491</v>
      </c>
      <c r="S29" s="79">
        <v>65.861212374481553</v>
      </c>
      <c r="T29" s="80">
        <v>96631.686579027664</v>
      </c>
      <c r="U29" s="81">
        <v>70.426870746765445</v>
      </c>
      <c r="V29" s="82">
        <v>108121.94118641365</v>
      </c>
      <c r="W29" s="79">
        <v>69.399616549055736</v>
      </c>
      <c r="X29" s="80">
        <v>120414.32341929148</v>
      </c>
      <c r="Y29" s="30">
        <v>100</v>
      </c>
    </row>
    <row r="30" spans="1:25" x14ac:dyDescent="0.25">
      <c r="A30" s="58"/>
      <c r="B30" s="58" t="s">
        <v>292</v>
      </c>
      <c r="C30" s="79">
        <v>69.747948852408783</v>
      </c>
      <c r="D30" s="80">
        <v>115774.63015399633</v>
      </c>
      <c r="E30" s="81">
        <v>72.523363868407102</v>
      </c>
      <c r="F30" s="82">
        <v>131819.93944519843</v>
      </c>
      <c r="G30" s="79">
        <v>65.281169892089864</v>
      </c>
      <c r="H30" s="80">
        <v>99522.971209660158</v>
      </c>
      <c r="I30" s="81">
        <v>67.719988567657481</v>
      </c>
      <c r="J30" s="82">
        <v>101167.68047805125</v>
      </c>
      <c r="K30" s="79">
        <v>62.462943523134044</v>
      </c>
      <c r="L30" s="80">
        <v>113882.64137217683</v>
      </c>
      <c r="M30" s="81">
        <v>67.642782719220676</v>
      </c>
      <c r="N30" s="82">
        <v>95618.398754280206</v>
      </c>
      <c r="O30" s="79">
        <v>75.667032900126742</v>
      </c>
      <c r="P30" s="80">
        <v>118688.77841894834</v>
      </c>
      <c r="Q30" s="81">
        <v>66.495902847541373</v>
      </c>
      <c r="R30" s="82">
        <v>128964.2153163731</v>
      </c>
      <c r="S30" s="79">
        <v>72.332203332606028</v>
      </c>
      <c r="T30" s="80">
        <v>106125.93588870912</v>
      </c>
      <c r="U30" s="81">
        <v>67.490761006569272</v>
      </c>
      <c r="V30" s="82">
        <v>103614.3167345502</v>
      </c>
      <c r="W30" s="79">
        <v>69.234769703543506</v>
      </c>
      <c r="X30" s="80">
        <v>120128.29991718569</v>
      </c>
      <c r="Y30" s="30">
        <v>100</v>
      </c>
    </row>
    <row r="31" spans="1:25" x14ac:dyDescent="0.25">
      <c r="A31" s="58"/>
      <c r="B31" s="58" t="s">
        <v>293</v>
      </c>
      <c r="C31" s="79">
        <v>69.759844751611269</v>
      </c>
      <c r="D31" s="80">
        <v>115794.37615876317</v>
      </c>
      <c r="E31" s="81">
        <v>72.344860768046729</v>
      </c>
      <c r="F31" s="82">
        <v>131495.48858377698</v>
      </c>
      <c r="G31" s="79">
        <v>66.672487921337137</v>
      </c>
      <c r="H31" s="80">
        <v>101644.07449866593</v>
      </c>
      <c r="I31" s="81">
        <v>66.944149611907648</v>
      </c>
      <c r="J31" s="82">
        <v>100008.64561644156</v>
      </c>
      <c r="K31" s="79">
        <v>58.801471490154903</v>
      </c>
      <c r="L31" s="80">
        <v>107207.03367732678</v>
      </c>
      <c r="M31" s="81">
        <v>65.109345444284756</v>
      </c>
      <c r="N31" s="82">
        <v>92037.18571372109</v>
      </c>
      <c r="O31" s="79">
        <v>66.514232844136174</v>
      </c>
      <c r="P31" s="80">
        <v>104332.00220978653</v>
      </c>
      <c r="Q31" s="81">
        <v>67.35600515531182</v>
      </c>
      <c r="R31" s="82">
        <v>130632.32439472841</v>
      </c>
      <c r="S31" s="79">
        <v>70.562454227693806</v>
      </c>
      <c r="T31" s="80">
        <v>103529.35689078511</v>
      </c>
      <c r="U31" s="81">
        <v>64.252992584785034</v>
      </c>
      <c r="V31" s="82">
        <v>98643.57469868513</v>
      </c>
      <c r="W31" s="79">
        <v>67.896311466207152</v>
      </c>
      <c r="X31" s="80">
        <v>117805.95937572305</v>
      </c>
      <c r="Y31" s="30">
        <v>100</v>
      </c>
    </row>
    <row r="32" spans="1:25" x14ac:dyDescent="0.25">
      <c r="A32" s="58"/>
      <c r="B32" s="58" t="s">
        <v>294</v>
      </c>
      <c r="C32" s="79">
        <v>64.623191636083973</v>
      </c>
      <c r="D32" s="80">
        <v>107268.04492660095</v>
      </c>
      <c r="E32" s="81">
        <v>73.23358607139302</v>
      </c>
      <c r="F32" s="82">
        <v>133110.85374917521</v>
      </c>
      <c r="G32" s="79">
        <v>63.430410956528746</v>
      </c>
      <c r="H32" s="80">
        <v>96701.437395784829</v>
      </c>
      <c r="I32" s="81">
        <v>64.77563912484419</v>
      </c>
      <c r="J32" s="82">
        <v>96769.082516850103</v>
      </c>
      <c r="K32" s="79">
        <v>60.364200199275018</v>
      </c>
      <c r="L32" s="80">
        <v>110056.2057320638</v>
      </c>
      <c r="M32" s="81">
        <v>61.523699478786675</v>
      </c>
      <c r="N32" s="82">
        <v>86968.592850771791</v>
      </c>
      <c r="O32" s="79">
        <v>65.033976384351618</v>
      </c>
      <c r="P32" s="80">
        <v>102010.12140879782</v>
      </c>
      <c r="Q32" s="81">
        <v>65.926564954257771</v>
      </c>
      <c r="R32" s="82">
        <v>127860.02375699926</v>
      </c>
      <c r="S32" s="79">
        <v>68.435574374764656</v>
      </c>
      <c r="T32" s="80">
        <v>100408.79503153925</v>
      </c>
      <c r="U32" s="81">
        <v>61.173234257716693</v>
      </c>
      <c r="V32" s="82">
        <v>93915.415614278507</v>
      </c>
      <c r="W32" s="79">
        <v>67.029167111305682</v>
      </c>
      <c r="X32" s="80">
        <v>116301.38909141161</v>
      </c>
      <c r="Y32" s="30">
        <v>100</v>
      </c>
    </row>
    <row r="33" spans="1:25" ht="15" customHeight="1" x14ac:dyDescent="0.25">
      <c r="A33" s="58">
        <v>2012</v>
      </c>
      <c r="B33" s="58" t="s">
        <v>291</v>
      </c>
      <c r="C33" s="79">
        <v>60.898645248601746</v>
      </c>
      <c r="D33" s="80">
        <v>101085.66985182103</v>
      </c>
      <c r="E33" s="81">
        <v>66.798682213056196</v>
      </c>
      <c r="F33" s="82">
        <v>121414.64177422086</v>
      </c>
      <c r="G33" s="79">
        <v>60.802797773972181</v>
      </c>
      <c r="H33" s="80">
        <v>92695.567532392757</v>
      </c>
      <c r="I33" s="81">
        <v>59.022211002624346</v>
      </c>
      <c r="J33" s="82">
        <v>88173.969165041897</v>
      </c>
      <c r="K33" s="79">
        <v>54.36585090324597</v>
      </c>
      <c r="L33" s="80">
        <v>99119.99582623817</v>
      </c>
      <c r="M33" s="81">
        <v>63.078931058456732</v>
      </c>
      <c r="N33" s="82">
        <v>89167.035128899501</v>
      </c>
      <c r="O33" s="79">
        <v>61.751646562238513</v>
      </c>
      <c r="P33" s="80">
        <v>96861.56857114537</v>
      </c>
      <c r="Q33" s="81">
        <v>62.357572058296959</v>
      </c>
      <c r="R33" s="82">
        <v>120938.20829789367</v>
      </c>
      <c r="S33" s="79">
        <v>63.843303655147565</v>
      </c>
      <c r="T33" s="80">
        <v>93671.007358562521</v>
      </c>
      <c r="U33" s="81">
        <v>58.534232793278498</v>
      </c>
      <c r="V33" s="82">
        <v>89863.922794800208</v>
      </c>
      <c r="W33" s="79">
        <v>63.400627104457008</v>
      </c>
      <c r="X33" s="80">
        <v>110005.55906163517</v>
      </c>
      <c r="Y33" s="30">
        <v>100</v>
      </c>
    </row>
    <row r="34" spans="1:25" x14ac:dyDescent="0.25">
      <c r="A34" s="58"/>
      <c r="B34" s="58" t="s">
        <v>292</v>
      </c>
      <c r="C34" s="79">
        <v>61.248272656029634</v>
      </c>
      <c r="D34" s="80">
        <v>101666.01643480539</v>
      </c>
      <c r="E34" s="81">
        <v>65.671854567866859</v>
      </c>
      <c r="F34" s="82">
        <v>119366.49695535179</v>
      </c>
      <c r="G34" s="79">
        <v>60.360606415552084</v>
      </c>
      <c r="H34" s="80">
        <v>92021.434426231383</v>
      </c>
      <c r="I34" s="81">
        <v>60.130403329955719</v>
      </c>
      <c r="J34" s="82">
        <v>89829.510603411734</v>
      </c>
      <c r="K34" s="79">
        <v>56.104705157284364</v>
      </c>
      <c r="L34" s="80">
        <v>102290.28054613448</v>
      </c>
      <c r="M34" s="81">
        <v>61.852241387526277</v>
      </c>
      <c r="N34" s="82">
        <v>87433.012704220993</v>
      </c>
      <c r="O34" s="79">
        <v>59.864279117763417</v>
      </c>
      <c r="P34" s="80">
        <v>93901.107088426579</v>
      </c>
      <c r="Q34" s="81">
        <v>61.934225509499555</v>
      </c>
      <c r="R34" s="82">
        <v>120117.15687766213</v>
      </c>
      <c r="S34" s="79">
        <v>66.316823821390329</v>
      </c>
      <c r="T34" s="80">
        <v>97300.160494891461</v>
      </c>
      <c r="U34" s="81">
        <v>61.618893816574726</v>
      </c>
      <c r="V34" s="82">
        <v>94599.608680093865</v>
      </c>
      <c r="W34" s="79">
        <v>59.059518828779801</v>
      </c>
      <c r="X34" s="80">
        <v>102473.36159573043</v>
      </c>
      <c r="Y34" s="30">
        <v>100</v>
      </c>
    </row>
    <row r="35" spans="1:25" x14ac:dyDescent="0.25">
      <c r="A35" s="58"/>
      <c r="B35" s="58" t="s">
        <v>293</v>
      </c>
      <c r="C35" s="79">
        <v>61.032504809296427</v>
      </c>
      <c r="D35" s="80">
        <v>101307.86335552961</v>
      </c>
      <c r="E35" s="81">
        <v>65.683603350472836</v>
      </c>
      <c r="F35" s="82">
        <v>119387.85178128741</v>
      </c>
      <c r="G35" s="79">
        <v>56.108523775542508</v>
      </c>
      <c r="H35" s="80">
        <v>85539.015393878144</v>
      </c>
      <c r="I35" s="81">
        <v>59.183654323656441</v>
      </c>
      <c r="J35" s="82">
        <v>88415.151224622023</v>
      </c>
      <c r="K35" s="79">
        <v>52.760243786205741</v>
      </c>
      <c r="L35" s="80">
        <v>96192.647719007437</v>
      </c>
      <c r="M35" s="81">
        <v>58.696965440757019</v>
      </c>
      <c r="N35" s="82">
        <v>82972.781744913576</v>
      </c>
      <c r="O35" s="79">
        <v>59.979983076622631</v>
      </c>
      <c r="P35" s="80">
        <v>94082.596450555546</v>
      </c>
      <c r="Q35" s="81">
        <v>61.917409528838874</v>
      </c>
      <c r="R35" s="82">
        <v>120084.5434434833</v>
      </c>
      <c r="S35" s="79">
        <v>62.811670739657878</v>
      </c>
      <c r="T35" s="80">
        <v>92157.393731358272</v>
      </c>
      <c r="U35" s="81">
        <v>57.992688495743707</v>
      </c>
      <c r="V35" s="82">
        <v>89032.523925774309</v>
      </c>
      <c r="W35" s="79">
        <v>58.961040499687734</v>
      </c>
      <c r="X35" s="80">
        <v>102302.49319675734</v>
      </c>
      <c r="Y35" s="30">
        <v>100</v>
      </c>
    </row>
    <row r="36" spans="1:25" x14ac:dyDescent="0.25">
      <c r="A36" s="58"/>
      <c r="B36" s="58" t="s">
        <v>294</v>
      </c>
      <c r="C36" s="79">
        <v>59.723279573164859</v>
      </c>
      <c r="D36" s="80">
        <v>99134.680201109484</v>
      </c>
      <c r="E36" s="81">
        <v>64.419969487951988</v>
      </c>
      <c r="F36" s="82">
        <v>117091.04520264272</v>
      </c>
      <c r="G36" s="79">
        <v>54.650129896498576</v>
      </c>
      <c r="H36" s="80">
        <v>83315.653093901637</v>
      </c>
      <c r="I36" s="81">
        <v>57.059554335511983</v>
      </c>
      <c r="J36" s="82">
        <v>85241.933487153874</v>
      </c>
      <c r="K36" s="79">
        <v>52.1336057307877</v>
      </c>
      <c r="L36" s="80">
        <v>95050.159182441741</v>
      </c>
      <c r="M36" s="81">
        <v>58.440782995219251</v>
      </c>
      <c r="N36" s="82">
        <v>82610.647689415651</v>
      </c>
      <c r="O36" s="79">
        <v>56.410806356606798</v>
      </c>
      <c r="P36" s="80">
        <v>88484.105157535407</v>
      </c>
      <c r="Q36" s="81">
        <v>61.396228013261457</v>
      </c>
      <c r="R36" s="82">
        <v>119073.74785585223</v>
      </c>
      <c r="S36" s="79">
        <v>61.734116972720109</v>
      </c>
      <c r="T36" s="80">
        <v>90576.404950181139</v>
      </c>
      <c r="U36" s="81">
        <v>55.723790517067528</v>
      </c>
      <c r="V36" s="82">
        <v>85549.227689448686</v>
      </c>
      <c r="W36" s="79">
        <v>57.823607781224496</v>
      </c>
      <c r="X36" s="80">
        <v>100328.94927765077</v>
      </c>
      <c r="Y36" s="30">
        <v>100</v>
      </c>
    </row>
    <row r="37" spans="1:25" ht="15.75" customHeight="1" x14ac:dyDescent="0.25">
      <c r="A37" s="58">
        <v>2013</v>
      </c>
      <c r="B37" s="58" t="s">
        <v>291</v>
      </c>
      <c r="C37" s="79">
        <v>57.64264234446577</v>
      </c>
      <c r="D37" s="80">
        <v>95681.03017124263</v>
      </c>
      <c r="E37" s="81">
        <v>62.234377080090134</v>
      </c>
      <c r="F37" s="82">
        <v>113118.46804283255</v>
      </c>
      <c r="G37" s="79">
        <v>55.06205206610715</v>
      </c>
      <c r="H37" s="80">
        <v>83943.639974258418</v>
      </c>
      <c r="I37" s="81">
        <v>55.456259615012918</v>
      </c>
      <c r="J37" s="82">
        <v>82846.752811162718</v>
      </c>
      <c r="K37" s="79">
        <v>51.03674275312914</v>
      </c>
      <c r="L37" s="80">
        <v>93050.355041401795</v>
      </c>
      <c r="M37" s="81">
        <v>56.051706090786709</v>
      </c>
      <c r="N37" s="82">
        <v>79233.499397765583</v>
      </c>
      <c r="O37" s="79">
        <v>57.854434302704014</v>
      </c>
      <c r="P37" s="80">
        <v>90748.531696367587</v>
      </c>
      <c r="Q37" s="81">
        <v>59.545146099419014</v>
      </c>
      <c r="R37" s="82">
        <v>115483.70220969635</v>
      </c>
      <c r="S37" s="79">
        <v>60.630532787397208</v>
      </c>
      <c r="T37" s="80">
        <v>88957.224293388164</v>
      </c>
      <c r="U37" s="81">
        <v>57.1022144836395</v>
      </c>
      <c r="V37" s="82">
        <v>87665.435231588897</v>
      </c>
      <c r="W37" s="79">
        <v>54.625319587241307</v>
      </c>
      <c r="X37" s="80">
        <v>94779.643270950168</v>
      </c>
      <c r="Y37" s="30">
        <v>100</v>
      </c>
    </row>
    <row r="38" spans="1:25" x14ac:dyDescent="0.25">
      <c r="A38" s="58"/>
      <c r="B38" s="58" t="s">
        <v>292</v>
      </c>
      <c r="C38" s="79">
        <v>58.831798656256318</v>
      </c>
      <c r="D38" s="80">
        <v>97654.91090118594</v>
      </c>
      <c r="E38" s="81">
        <v>63.036984743364712</v>
      </c>
      <c r="F38" s="82">
        <v>114577.30403619712</v>
      </c>
      <c r="G38" s="79">
        <v>56.09602607125175</v>
      </c>
      <c r="H38" s="80">
        <v>85519.962293782475</v>
      </c>
      <c r="I38" s="81">
        <v>57.204830248917403</v>
      </c>
      <c r="J38" s="82">
        <v>85458.962867982438</v>
      </c>
      <c r="K38" s="79">
        <v>51.55890905038337</v>
      </c>
      <c r="L38" s="80">
        <v>94002.370329391168</v>
      </c>
      <c r="M38" s="81">
        <v>57.90062740362891</v>
      </c>
      <c r="N38" s="82">
        <v>81847.095235335961</v>
      </c>
      <c r="O38" s="79">
        <v>57.406722359329798</v>
      </c>
      <c r="P38" s="80">
        <v>90046.265708050094</v>
      </c>
      <c r="Q38" s="81">
        <v>60.127923486415987</v>
      </c>
      <c r="R38" s="82">
        <v>116613.95873979427</v>
      </c>
      <c r="S38" s="79">
        <v>61.090708297016285</v>
      </c>
      <c r="T38" s="80">
        <v>89632.394610084069</v>
      </c>
      <c r="U38" s="81">
        <v>58.826896797503238</v>
      </c>
      <c r="V38" s="82">
        <v>90313.231416873576</v>
      </c>
      <c r="W38" s="79">
        <v>55.039381677519536</v>
      </c>
      <c r="X38" s="80">
        <v>95498.076728276093</v>
      </c>
      <c r="Y38" s="30">
        <v>100</v>
      </c>
    </row>
    <row r="39" spans="1:25" x14ac:dyDescent="0.25">
      <c r="A39" s="58"/>
      <c r="B39" s="58" t="s">
        <v>293</v>
      </c>
      <c r="C39" s="79">
        <v>59.255251748471395</v>
      </c>
      <c r="D39" s="80">
        <v>98357.800748778551</v>
      </c>
      <c r="E39" s="81">
        <v>63.79072162892637</v>
      </c>
      <c r="F39" s="82">
        <v>115947.31151120384</v>
      </c>
      <c r="G39" s="79">
        <v>56.575099071211419</v>
      </c>
      <c r="H39" s="80">
        <v>86250.32249506448</v>
      </c>
      <c r="I39" s="81">
        <v>59.185520697540916</v>
      </c>
      <c r="J39" s="82">
        <v>88417.93942232836</v>
      </c>
      <c r="K39" s="79">
        <v>52.56932938867169</v>
      </c>
      <c r="L39" s="80">
        <v>95844.571969757744</v>
      </c>
      <c r="M39" s="81">
        <v>58.560610296502816</v>
      </c>
      <c r="N39" s="82">
        <v>82780.033013543143</v>
      </c>
      <c r="O39" s="79">
        <v>62.046364226874765</v>
      </c>
      <c r="P39" s="80">
        <v>97323.852848108261</v>
      </c>
      <c r="Q39" s="81">
        <v>61.187941253844123</v>
      </c>
      <c r="R39" s="82">
        <v>118669.7900578713</v>
      </c>
      <c r="S39" s="79">
        <v>60.868438306651107</v>
      </c>
      <c r="T39" s="80">
        <v>89306.279689472416</v>
      </c>
      <c r="U39" s="81">
        <v>60.321210630459355</v>
      </c>
      <c r="V39" s="82">
        <v>92607.357375442385</v>
      </c>
      <c r="W39" s="79">
        <v>56.167430046905153</v>
      </c>
      <c r="X39" s="80">
        <v>97455.337991928594</v>
      </c>
      <c r="Y39" s="30">
        <v>100</v>
      </c>
    </row>
    <row r="40" spans="1:25" x14ac:dyDescent="0.25">
      <c r="A40" s="58"/>
      <c r="B40" s="58" t="s">
        <v>294</v>
      </c>
      <c r="C40" s="79">
        <v>59.82144506809901</v>
      </c>
      <c r="D40" s="80">
        <v>99297.625120019351</v>
      </c>
      <c r="E40" s="81">
        <v>64.561506053284859</v>
      </c>
      <c r="F40" s="82">
        <v>117348.30493904039</v>
      </c>
      <c r="G40" s="79">
        <v>58.666209646613908</v>
      </c>
      <c r="H40" s="80">
        <v>89438.279113121578</v>
      </c>
      <c r="I40" s="81">
        <v>60.320682670083315</v>
      </c>
      <c r="J40" s="82">
        <v>90113.771128121822</v>
      </c>
      <c r="K40" s="79">
        <v>52.86473772919765</v>
      </c>
      <c r="L40" s="80">
        <v>96383.161415034352</v>
      </c>
      <c r="M40" s="81">
        <v>58.187420801481693</v>
      </c>
      <c r="N40" s="82">
        <v>82252.500281870074</v>
      </c>
      <c r="O40" s="79">
        <v>56.620639453767552</v>
      </c>
      <c r="P40" s="80">
        <v>88813.242339467019</v>
      </c>
      <c r="Q40" s="81">
        <v>61.297621803298362</v>
      </c>
      <c r="R40" s="82">
        <v>118882.50791551532</v>
      </c>
      <c r="S40" s="79">
        <v>61.983377391271389</v>
      </c>
      <c r="T40" s="80">
        <v>90942.120274476285</v>
      </c>
      <c r="U40" s="81">
        <v>59.767158844272153</v>
      </c>
      <c r="V40" s="82">
        <v>91756.756546452525</v>
      </c>
      <c r="W40" s="79">
        <v>54.996826091933748</v>
      </c>
      <c r="X40" s="80">
        <v>95424.239115032178</v>
      </c>
      <c r="Y40" s="30">
        <v>100</v>
      </c>
    </row>
    <row r="41" spans="1:25" ht="15" customHeight="1" x14ac:dyDescent="0.25">
      <c r="A41" s="59">
        <v>2014</v>
      </c>
      <c r="B41" s="58" t="s">
        <v>291</v>
      </c>
      <c r="C41" s="79">
        <v>60.885425935605483</v>
      </c>
      <c r="D41" s="80">
        <v>101063.72711231092</v>
      </c>
      <c r="E41" s="81">
        <v>65.836227809246822</v>
      </c>
      <c r="F41" s="82">
        <v>119665.26509804901</v>
      </c>
      <c r="G41" s="79">
        <v>59.115401315771251</v>
      </c>
      <c r="H41" s="80">
        <v>90123.084388993069</v>
      </c>
      <c r="I41" s="81">
        <v>60.714632926414758</v>
      </c>
      <c r="J41" s="82">
        <v>90702.298009176549</v>
      </c>
      <c r="K41" s="79">
        <v>51.023378798534722</v>
      </c>
      <c r="L41" s="80">
        <v>93025.989836008826</v>
      </c>
      <c r="M41" s="81">
        <v>58.483333802899729</v>
      </c>
      <c r="N41" s="82">
        <v>82670.796606011776</v>
      </c>
      <c r="O41" s="79">
        <v>58.431160029398995</v>
      </c>
      <c r="P41" s="80">
        <v>91653.164392545266</v>
      </c>
      <c r="Q41" s="81">
        <v>62.016327623792755</v>
      </c>
      <c r="R41" s="82">
        <v>120276.38826323958</v>
      </c>
      <c r="S41" s="79">
        <v>63.605633468094744</v>
      </c>
      <c r="T41" s="80">
        <v>93322.297242297398</v>
      </c>
      <c r="U41" s="81">
        <v>62.752581135283314</v>
      </c>
      <c r="V41" s="82">
        <v>96340.08745328743</v>
      </c>
      <c r="W41" s="79">
        <v>59.917296521398647</v>
      </c>
      <c r="X41" s="80">
        <v>103961.67991270339</v>
      </c>
      <c r="Y41" s="30">
        <v>100</v>
      </c>
    </row>
    <row r="42" spans="1:25" x14ac:dyDescent="0.25">
      <c r="A42" s="59"/>
      <c r="B42" s="58" t="s">
        <v>292</v>
      </c>
      <c r="C42" s="79">
        <v>62.820446607930904</v>
      </c>
      <c r="D42" s="80">
        <v>104275.66819968063</v>
      </c>
      <c r="E42" s="81">
        <v>67.140447920227103</v>
      </c>
      <c r="F42" s="82">
        <v>122035.8420663841</v>
      </c>
      <c r="G42" s="79">
        <v>60.326609070576311</v>
      </c>
      <c r="H42" s="80">
        <v>91969.604521975343</v>
      </c>
      <c r="I42" s="81">
        <v>63.659991897469581</v>
      </c>
      <c r="J42" s="82">
        <v>95102.404116387945</v>
      </c>
      <c r="K42" s="79">
        <v>54.84999988884929</v>
      </c>
      <c r="L42" s="80">
        <v>100002.6978282299</v>
      </c>
      <c r="M42" s="81">
        <v>59.200698340821098</v>
      </c>
      <c r="N42" s="82">
        <v>83684.847857035405</v>
      </c>
      <c r="O42" s="79">
        <v>62.512869316546791</v>
      </c>
      <c r="P42" s="80">
        <v>98055.597137493533</v>
      </c>
      <c r="Q42" s="81">
        <v>64.771741223102438</v>
      </c>
      <c r="R42" s="82">
        <v>125620.32281394063</v>
      </c>
      <c r="S42" s="79">
        <v>64.286106988601517</v>
      </c>
      <c r="T42" s="80">
        <v>94320.689187848882</v>
      </c>
      <c r="U42" s="81">
        <v>63.180076966692589</v>
      </c>
      <c r="V42" s="82">
        <v>96996.394891783042</v>
      </c>
      <c r="W42" s="79">
        <v>60.855250937754398</v>
      </c>
      <c r="X42" s="80">
        <v>105589.11176405633</v>
      </c>
      <c r="Y42" s="30">
        <v>100</v>
      </c>
    </row>
    <row r="43" spans="1:25" x14ac:dyDescent="0.25">
      <c r="A43" s="59"/>
      <c r="B43" s="58" t="s">
        <v>293</v>
      </c>
      <c r="C43" s="79">
        <v>64.220895742523524</v>
      </c>
      <c r="D43" s="80">
        <v>106600.27391604423</v>
      </c>
      <c r="E43" s="81">
        <v>68.082791564327465</v>
      </c>
      <c r="F43" s="82">
        <v>123748.66501716823</v>
      </c>
      <c r="G43" s="79">
        <v>61.799851082913214</v>
      </c>
      <c r="H43" s="80">
        <v>94215.603216867501</v>
      </c>
      <c r="I43" s="81">
        <v>65.250643119958823</v>
      </c>
      <c r="J43" s="82">
        <v>97478.696523289924</v>
      </c>
      <c r="K43" s="79">
        <v>57.199465632758752</v>
      </c>
      <c r="L43" s="80">
        <v>104286.25139836801</v>
      </c>
      <c r="M43" s="81">
        <v>61.721853574420102</v>
      </c>
      <c r="N43" s="82">
        <v>87248.699265224306</v>
      </c>
      <c r="O43" s="79">
        <v>61.996531505793918</v>
      </c>
      <c r="P43" s="80">
        <v>97245.686907622847</v>
      </c>
      <c r="Q43" s="81">
        <v>63.91606638003433</v>
      </c>
      <c r="R43" s="82">
        <v>123960.80049787782</v>
      </c>
      <c r="S43" s="79">
        <v>65.439204410377044</v>
      </c>
      <c r="T43" s="80">
        <v>96012.515752208812</v>
      </c>
      <c r="U43" s="81">
        <v>63.096226820737556</v>
      </c>
      <c r="V43" s="82">
        <v>96867.665041183529</v>
      </c>
      <c r="W43" s="79">
        <v>62.893107817997397</v>
      </c>
      <c r="X43" s="80">
        <v>109124.96930422522</v>
      </c>
      <c r="Y43" s="30">
        <v>100</v>
      </c>
    </row>
    <row r="44" spans="1:25" x14ac:dyDescent="0.25">
      <c r="A44" s="59"/>
      <c r="B44" s="58" t="s">
        <v>294</v>
      </c>
      <c r="C44" s="79">
        <v>64.542278183262781</v>
      </c>
      <c r="D44" s="80">
        <v>107133.73667483173</v>
      </c>
      <c r="E44" s="81">
        <v>69.217199203317904</v>
      </c>
      <c r="F44" s="82">
        <v>125810.58738675417</v>
      </c>
      <c r="G44" s="79">
        <v>63.224688422959233</v>
      </c>
      <c r="H44" s="80">
        <v>96387.807633642689</v>
      </c>
      <c r="I44" s="81">
        <v>66.307167926654117</v>
      </c>
      <c r="J44" s="82">
        <v>99057.051250182674</v>
      </c>
      <c r="K44" s="79">
        <v>56.314551325201776</v>
      </c>
      <c r="L44" s="80">
        <v>102672.87276059543</v>
      </c>
      <c r="M44" s="81">
        <v>63.056948975093249</v>
      </c>
      <c r="N44" s="82">
        <v>89135.96172345987</v>
      </c>
      <c r="O44" s="79">
        <v>62.208411096175162</v>
      </c>
      <c r="P44" s="80">
        <v>97578.034150410225</v>
      </c>
      <c r="Q44" s="81">
        <v>66.944614653179173</v>
      </c>
      <c r="R44" s="82">
        <v>129834.46090202892</v>
      </c>
      <c r="S44" s="79">
        <v>64.990689700749314</v>
      </c>
      <c r="T44" s="80">
        <v>95354.454181759749</v>
      </c>
      <c r="U44" s="81">
        <v>67.230803937755539</v>
      </c>
      <c r="V44" s="82">
        <v>103215.22101146553</v>
      </c>
      <c r="W44" s="79">
        <v>62.226839954815475</v>
      </c>
      <c r="X44" s="80">
        <v>107968.93706729841</v>
      </c>
      <c r="Y44" s="30">
        <v>100</v>
      </c>
    </row>
    <row r="45" spans="1:25" ht="15" customHeight="1" x14ac:dyDescent="0.25">
      <c r="A45" s="59">
        <v>2015</v>
      </c>
      <c r="B45" s="58" t="s">
        <v>291</v>
      </c>
      <c r="C45" s="79">
        <v>64.820192579005166</v>
      </c>
      <c r="D45" s="80">
        <v>107595.04681958783</v>
      </c>
      <c r="E45" s="81">
        <v>70.030623476429511</v>
      </c>
      <c r="F45" s="82">
        <v>127289.08386989286</v>
      </c>
      <c r="G45" s="79">
        <v>63.73021494136372</v>
      </c>
      <c r="H45" s="80">
        <v>97158.496964426056</v>
      </c>
      <c r="I45" s="81">
        <v>66.684896542730712</v>
      </c>
      <c r="J45" s="82">
        <v>99621.344433730294</v>
      </c>
      <c r="K45" s="79">
        <v>55.509238128201922</v>
      </c>
      <c r="L45" s="80">
        <v>101204.62312595807</v>
      </c>
      <c r="M45" s="81">
        <v>64.16272782467766</v>
      </c>
      <c r="N45" s="82">
        <v>90699.067183099207</v>
      </c>
      <c r="O45" s="79">
        <v>60.601313645058696</v>
      </c>
      <c r="P45" s="80">
        <v>95057.194810443179</v>
      </c>
      <c r="Q45" s="81">
        <v>66.138493213938091</v>
      </c>
      <c r="R45" s="82">
        <v>128271.0439934746</v>
      </c>
      <c r="S45" s="79">
        <v>64.694727586933183</v>
      </c>
      <c r="T45" s="80">
        <v>94920.218048071023</v>
      </c>
      <c r="U45" s="81">
        <v>68.510138332213572</v>
      </c>
      <c r="V45" s="82">
        <v>105179.30257136788</v>
      </c>
      <c r="W45" s="79">
        <v>61.875767951382798</v>
      </c>
      <c r="X45" s="80">
        <v>107359.79684625816</v>
      </c>
      <c r="Y45" s="31">
        <v>100</v>
      </c>
    </row>
    <row r="46" spans="1:25" x14ac:dyDescent="0.25">
      <c r="A46" s="59"/>
      <c r="B46" s="58" t="s">
        <v>292</v>
      </c>
      <c r="C46" s="79">
        <v>67.483059706260676</v>
      </c>
      <c r="D46" s="80">
        <v>112015.14034032503</v>
      </c>
      <c r="E46" s="81">
        <v>70.894401237062283</v>
      </c>
      <c r="F46" s="82">
        <v>128859.10387485739</v>
      </c>
      <c r="G46" s="79">
        <v>65.176880170430863</v>
      </c>
      <c r="H46" s="80">
        <v>99363.978609140118</v>
      </c>
      <c r="I46" s="81">
        <v>68.352507818565059</v>
      </c>
      <c r="J46" s="82">
        <v>102112.60836161258</v>
      </c>
      <c r="K46" s="79">
        <v>58.795962101057064</v>
      </c>
      <c r="L46" s="80">
        <v>107196.98894124135</v>
      </c>
      <c r="M46" s="81">
        <v>63.956155865927336</v>
      </c>
      <c r="N46" s="82">
        <v>90407.061456409487</v>
      </c>
      <c r="O46" s="79">
        <v>63.386919304003939</v>
      </c>
      <c r="P46" s="80">
        <v>99426.60273018424</v>
      </c>
      <c r="Q46" s="81">
        <v>68.257797267447472</v>
      </c>
      <c r="R46" s="82">
        <v>132381.28797202901</v>
      </c>
      <c r="S46" s="79">
        <v>68.186480671898479</v>
      </c>
      <c r="T46" s="80">
        <v>100043.32431279038</v>
      </c>
      <c r="U46" s="81">
        <v>71.325277635296828</v>
      </c>
      <c r="V46" s="82">
        <v>109501.20872639194</v>
      </c>
      <c r="W46" s="79">
        <v>64.021265542253062</v>
      </c>
      <c r="X46" s="80">
        <v>111082.42030801384</v>
      </c>
      <c r="Y46" s="31">
        <v>100</v>
      </c>
    </row>
    <row r="47" spans="1:25" x14ac:dyDescent="0.25">
      <c r="A47" s="59"/>
      <c r="B47" s="58" t="s">
        <v>293</v>
      </c>
      <c r="C47" s="79">
        <v>68.462613460331113</v>
      </c>
      <c r="D47" s="80">
        <v>113641.1017550964</v>
      </c>
      <c r="E47" s="81">
        <v>72.953758875269216</v>
      </c>
      <c r="F47" s="82">
        <v>132602.23415294287</v>
      </c>
      <c r="G47" s="79">
        <v>67.336202218083955</v>
      </c>
      <c r="H47" s="80">
        <v>102655.92552639358</v>
      </c>
      <c r="I47" s="81">
        <v>71.201597215580662</v>
      </c>
      <c r="J47" s="82">
        <v>106368.89622974634</v>
      </c>
      <c r="K47" s="79">
        <v>61.064261162654034</v>
      </c>
      <c r="L47" s="80">
        <v>111332.55915273837</v>
      </c>
      <c r="M47" s="81">
        <v>66.4954869892685</v>
      </c>
      <c r="N47" s="82">
        <v>93996.605915700275</v>
      </c>
      <c r="O47" s="79">
        <v>67.131267415937742</v>
      </c>
      <c r="P47" s="80">
        <v>105299.86201295935</v>
      </c>
      <c r="Q47" s="81">
        <v>69.435357505406927</v>
      </c>
      <c r="R47" s="82">
        <v>134665.08480120188</v>
      </c>
      <c r="S47" s="79">
        <v>67.842150837754716</v>
      </c>
      <c r="T47" s="80">
        <v>99538.12297480712</v>
      </c>
      <c r="U47" s="81">
        <v>71.306247366504152</v>
      </c>
      <c r="V47" s="82">
        <v>109471.99275269687</v>
      </c>
      <c r="W47" s="79">
        <v>66.803752663614574</v>
      </c>
      <c r="X47" s="80">
        <v>115910.27557296051</v>
      </c>
      <c r="Y47" s="31">
        <v>100</v>
      </c>
    </row>
    <row r="48" spans="1:25" x14ac:dyDescent="0.25">
      <c r="A48" s="59"/>
      <c r="B48" s="58" t="s">
        <v>294</v>
      </c>
      <c r="C48" s="79">
        <v>69.169932158311624</v>
      </c>
      <c r="D48" s="80">
        <v>114815.18016180316</v>
      </c>
      <c r="E48" s="81">
        <v>73.185661005442995</v>
      </c>
      <c r="F48" s="82">
        <v>133023.74417572928</v>
      </c>
      <c r="G48" s="79">
        <v>68.977602010393397</v>
      </c>
      <c r="H48" s="80">
        <v>105158.28546485033</v>
      </c>
      <c r="I48" s="81">
        <v>71.308697294253449</v>
      </c>
      <c r="J48" s="82">
        <v>106528.89428597044</v>
      </c>
      <c r="K48" s="79">
        <v>60.795190329395822</v>
      </c>
      <c r="L48" s="80">
        <v>110841.98833619799</v>
      </c>
      <c r="M48" s="81">
        <v>66.208476716643744</v>
      </c>
      <c r="N48" s="82">
        <v>93590.894299601874</v>
      </c>
      <c r="O48" s="79">
        <v>70.6614588122291</v>
      </c>
      <c r="P48" s="80">
        <v>110837.20223038184</v>
      </c>
      <c r="Q48" s="81">
        <v>70.494275499318164</v>
      </c>
      <c r="R48" s="82">
        <v>136718.78318442791</v>
      </c>
      <c r="S48" s="79">
        <v>69.245125715561329</v>
      </c>
      <c r="T48" s="80">
        <v>101596.57018193728</v>
      </c>
      <c r="U48" s="81">
        <v>70.727253476605654</v>
      </c>
      <c r="V48" s="82">
        <v>108583.09988201976</v>
      </c>
      <c r="W48" s="79">
        <v>67.413400451360133</v>
      </c>
      <c r="X48" s="80">
        <v>116968.06709308451</v>
      </c>
      <c r="Y48" s="31">
        <v>100</v>
      </c>
    </row>
    <row r="49" spans="1:25" ht="15" customHeight="1" x14ac:dyDescent="0.25">
      <c r="A49" s="59">
        <v>2016</v>
      </c>
      <c r="B49" s="58" t="s">
        <v>291</v>
      </c>
      <c r="C49" s="79">
        <v>68.075035474003911</v>
      </c>
      <c r="D49" s="80">
        <v>112997.76100083547</v>
      </c>
      <c r="E49" s="81">
        <v>72.928648845453708</v>
      </c>
      <c r="F49" s="82">
        <v>132556.59365265176</v>
      </c>
      <c r="G49" s="79">
        <v>69.631705515684956</v>
      </c>
      <c r="H49" s="80">
        <v>106155.48457192634</v>
      </c>
      <c r="I49" s="81">
        <v>70.025956316740789</v>
      </c>
      <c r="J49" s="82">
        <v>104612.59258400762</v>
      </c>
      <c r="K49" s="79">
        <v>63.075417648627763</v>
      </c>
      <c r="L49" s="80">
        <v>114999.30618573155</v>
      </c>
      <c r="M49" s="81">
        <v>68.42483468591459</v>
      </c>
      <c r="N49" s="82">
        <v>96723.890778585395</v>
      </c>
      <c r="O49" s="79">
        <v>69.543794503729345</v>
      </c>
      <c r="P49" s="80">
        <v>109084.071357213</v>
      </c>
      <c r="Q49" s="81">
        <v>70.122699745805875</v>
      </c>
      <c r="R49" s="82">
        <v>135998.13764943651</v>
      </c>
      <c r="S49" s="79">
        <v>69.163396203236161</v>
      </c>
      <c r="T49" s="80">
        <v>101476.65649777433</v>
      </c>
      <c r="U49" s="81">
        <v>75.003095874653241</v>
      </c>
      <c r="V49" s="82">
        <v>115147.53154541733</v>
      </c>
      <c r="W49" s="79">
        <v>66.410199729235643</v>
      </c>
      <c r="X49" s="80">
        <v>115227.42727091811</v>
      </c>
      <c r="Y49" s="31">
        <v>100</v>
      </c>
    </row>
    <row r="50" spans="1:25" x14ac:dyDescent="0.25">
      <c r="A50" s="59"/>
      <c r="B50" s="58" t="s">
        <v>292</v>
      </c>
      <c r="C50" s="79">
        <v>72.209387217466514</v>
      </c>
      <c r="D50" s="80">
        <v>119860.3720439039</v>
      </c>
      <c r="E50" s="81">
        <v>74.269823754283166</v>
      </c>
      <c r="F50" s="82">
        <v>134994.34041227683</v>
      </c>
      <c r="G50" s="79">
        <v>71.987738385537938</v>
      </c>
      <c r="H50" s="80">
        <v>109747.32264503359</v>
      </c>
      <c r="I50" s="81">
        <v>75.215808481431168</v>
      </c>
      <c r="J50" s="82">
        <v>112365.77324205157</v>
      </c>
      <c r="K50" s="79">
        <v>63.136888149147715</v>
      </c>
      <c r="L50" s="80">
        <v>115111.37940179909</v>
      </c>
      <c r="M50" s="81">
        <v>69.565154842856529</v>
      </c>
      <c r="N50" s="82">
        <v>98335.823095542466</v>
      </c>
      <c r="O50" s="79">
        <v>69.549955166376776</v>
      </c>
      <c r="P50" s="80">
        <v>109093.73476670388</v>
      </c>
      <c r="Q50" s="81">
        <v>73.37739657141654</v>
      </c>
      <c r="R50" s="82">
        <v>142310.39756671185</v>
      </c>
      <c r="S50" s="79">
        <v>72.748441126823849</v>
      </c>
      <c r="T50" s="80">
        <v>106736.64071212636</v>
      </c>
      <c r="U50" s="81">
        <v>72.954439162826944</v>
      </c>
      <c r="V50" s="82">
        <v>112002.35786158717</v>
      </c>
      <c r="W50" s="79">
        <v>68.363457784188128</v>
      </c>
      <c r="X50" s="80">
        <v>118616.49854891475</v>
      </c>
      <c r="Y50" s="31">
        <v>100</v>
      </c>
    </row>
    <row r="51" spans="1:25" x14ac:dyDescent="0.25">
      <c r="A51" s="59"/>
      <c r="B51" s="58" t="s">
        <v>293</v>
      </c>
      <c r="C51" s="79">
        <v>73.801686854144023</v>
      </c>
      <c r="D51" s="80">
        <v>122503.43043578255</v>
      </c>
      <c r="E51" s="81">
        <v>74.269834736531465</v>
      </c>
      <c r="F51" s="82">
        <v>134994.36037383444</v>
      </c>
      <c r="G51" s="79">
        <v>71.306841699735855</v>
      </c>
      <c r="H51" s="80">
        <v>108709.27658412738</v>
      </c>
      <c r="I51" s="81">
        <v>74.942043151495113</v>
      </c>
      <c r="J51" s="82">
        <v>111956.79202379179</v>
      </c>
      <c r="K51" s="79">
        <v>64.960504935642945</v>
      </c>
      <c r="L51" s="80">
        <v>118436.20344599099</v>
      </c>
      <c r="M51" s="81">
        <v>71.619527204595045</v>
      </c>
      <c r="N51" s="82">
        <v>101239.84016547696</v>
      </c>
      <c r="O51" s="79">
        <v>71.25377572998201</v>
      </c>
      <c r="P51" s="80">
        <v>111766.2907476726</v>
      </c>
      <c r="Q51" s="81">
        <v>74.066579994956669</v>
      </c>
      <c r="R51" s="82">
        <v>143647.02126260605</v>
      </c>
      <c r="S51" s="79">
        <v>74.317827040474953</v>
      </c>
      <c r="T51" s="80">
        <v>109039.24648359609</v>
      </c>
      <c r="U51" s="81">
        <v>76.025965322594416</v>
      </c>
      <c r="V51" s="82">
        <v>116717.87861776334</v>
      </c>
      <c r="W51" s="79">
        <v>70.531621684141939</v>
      </c>
      <c r="X51" s="80">
        <v>122378.450012876</v>
      </c>
      <c r="Y51" s="31">
        <v>100</v>
      </c>
    </row>
    <row r="52" spans="1:25" x14ac:dyDescent="0.25">
      <c r="A52" s="59"/>
      <c r="B52" s="58" t="s">
        <v>294</v>
      </c>
      <c r="C52" s="79">
        <v>73.813506453073501</v>
      </c>
      <c r="D52" s="80">
        <v>122523.04978971543</v>
      </c>
      <c r="E52" s="81">
        <v>74.667395483073236</v>
      </c>
      <c r="F52" s="82">
        <v>135716.9748630081</v>
      </c>
      <c r="G52" s="79">
        <v>72.013813322015608</v>
      </c>
      <c r="H52" s="80">
        <v>109787.07461572667</v>
      </c>
      <c r="I52" s="81">
        <v>75.146422532505568</v>
      </c>
      <c r="J52" s="82">
        <v>112262.11676397113</v>
      </c>
      <c r="K52" s="79">
        <v>65.922996413401833</v>
      </c>
      <c r="L52" s="80">
        <v>120191.02103227391</v>
      </c>
      <c r="M52" s="81">
        <v>72.854389879032382</v>
      </c>
      <c r="N52" s="82">
        <v>102985.41577405663</v>
      </c>
      <c r="O52" s="79">
        <v>71.614891997767018</v>
      </c>
      <c r="P52" s="80">
        <v>112332.72565397035</v>
      </c>
      <c r="Q52" s="81">
        <v>73.170059723060604</v>
      </c>
      <c r="R52" s="82">
        <v>141908.28205569007</v>
      </c>
      <c r="S52" s="79">
        <v>74.355950618155589</v>
      </c>
      <c r="T52" s="80">
        <v>109095.18146378988</v>
      </c>
      <c r="U52" s="81">
        <v>75.675680144622831</v>
      </c>
      <c r="V52" s="82">
        <v>116180.10783497083</v>
      </c>
      <c r="W52" s="79">
        <v>69.942427856645423</v>
      </c>
      <c r="X52" s="80">
        <v>121356.14787881932</v>
      </c>
      <c r="Y52" s="31">
        <v>100</v>
      </c>
    </row>
    <row r="53" spans="1:25" ht="15" customHeight="1" x14ac:dyDescent="0.25">
      <c r="A53" s="59">
        <v>2017</v>
      </c>
      <c r="B53" s="58" t="s">
        <v>291</v>
      </c>
      <c r="C53" s="79">
        <v>72.911659314009995</v>
      </c>
      <c r="D53" s="80">
        <v>121026.07359617233</v>
      </c>
      <c r="E53" s="81">
        <v>74.691111147231638</v>
      </c>
      <c r="F53" s="82">
        <v>135760.08093595496</v>
      </c>
      <c r="G53" s="79">
        <v>73.619158553442517</v>
      </c>
      <c r="H53" s="80">
        <v>112234.46836668065</v>
      </c>
      <c r="I53" s="81">
        <v>73.872397838214226</v>
      </c>
      <c r="J53" s="82">
        <v>110358.83641913701</v>
      </c>
      <c r="K53" s="79">
        <v>66.142707626074341</v>
      </c>
      <c r="L53" s="80">
        <v>120591.59922835206</v>
      </c>
      <c r="M53" s="81">
        <v>73.790564580414724</v>
      </c>
      <c r="N53" s="82">
        <v>104308.77241761782</v>
      </c>
      <c r="O53" s="79">
        <v>70.735266214076873</v>
      </c>
      <c r="P53" s="80">
        <v>110952.97405369558</v>
      </c>
      <c r="Q53" s="81">
        <v>72.901597389314858</v>
      </c>
      <c r="R53" s="82">
        <v>141387.61788344925</v>
      </c>
      <c r="S53" s="79">
        <v>72.93933740325042</v>
      </c>
      <c r="T53" s="80">
        <v>107016.72406449269</v>
      </c>
      <c r="U53" s="81">
        <v>75.774750982140361</v>
      </c>
      <c r="V53" s="82">
        <v>116332.20505516218</v>
      </c>
      <c r="W53" s="79">
        <v>71.19834133651247</v>
      </c>
      <c r="X53" s="80">
        <v>123535.26614303135</v>
      </c>
      <c r="Y53" s="31">
        <v>100</v>
      </c>
    </row>
    <row r="54" spans="1:25" x14ac:dyDescent="0.25">
      <c r="A54" s="59"/>
      <c r="B54" s="58" t="s">
        <v>292</v>
      </c>
      <c r="C54" s="79">
        <v>75.11058448571643</v>
      </c>
      <c r="D54" s="80">
        <v>124676.06979934862</v>
      </c>
      <c r="E54" s="81">
        <v>76.006930201909299</v>
      </c>
      <c r="F54" s="82">
        <v>138151.74037998146</v>
      </c>
      <c r="G54" s="79">
        <v>73.444191767433225</v>
      </c>
      <c r="H54" s="80">
        <v>111967.72660277793</v>
      </c>
      <c r="I54" s="81">
        <v>75.740075488312726</v>
      </c>
      <c r="J54" s="82">
        <v>113148.98183613436</v>
      </c>
      <c r="K54" s="79">
        <v>67.184976664781274</v>
      </c>
      <c r="L54" s="80">
        <v>122491.86752269565</v>
      </c>
      <c r="M54" s="81">
        <v>74.223698784352592</v>
      </c>
      <c r="N54" s="82">
        <v>104921.04171467145</v>
      </c>
      <c r="O54" s="79">
        <v>73.638619167490361</v>
      </c>
      <c r="P54" s="80">
        <v>115507.07644349756</v>
      </c>
      <c r="Q54" s="81">
        <v>74.58817257671268</v>
      </c>
      <c r="R54" s="82">
        <v>144658.61408472672</v>
      </c>
      <c r="S54" s="79">
        <v>75.256232915050802</v>
      </c>
      <c r="T54" s="80">
        <v>110416.07723247957</v>
      </c>
      <c r="U54" s="81">
        <v>77.438929427413058</v>
      </c>
      <c r="V54" s="82">
        <v>118887.11345980311</v>
      </c>
      <c r="W54" s="79">
        <v>71.715137884922029</v>
      </c>
      <c r="X54" s="80">
        <v>124431.95275048794</v>
      </c>
      <c r="Y54" s="31">
        <v>100</v>
      </c>
    </row>
    <row r="55" spans="1:25" x14ac:dyDescent="0.25">
      <c r="A55" s="59"/>
      <c r="B55" s="58" t="s">
        <v>293</v>
      </c>
      <c r="C55" s="79">
        <v>75.432092154195914</v>
      </c>
      <c r="D55" s="80">
        <v>125209.74042367982</v>
      </c>
      <c r="E55" s="81">
        <v>77.213399332787787</v>
      </c>
      <c r="F55" s="82">
        <v>140344.64318111842</v>
      </c>
      <c r="G55" s="79">
        <v>73.822243586746609</v>
      </c>
      <c r="H55" s="80">
        <v>112544.07718582476</v>
      </c>
      <c r="I55" s="81">
        <v>77.350147094093899</v>
      </c>
      <c r="J55" s="82">
        <v>115554.28658006113</v>
      </c>
      <c r="K55" s="79">
        <v>68.589112465899348</v>
      </c>
      <c r="L55" s="80">
        <v>125051.89247280611</v>
      </c>
      <c r="M55" s="81">
        <v>76.602861341628468</v>
      </c>
      <c r="N55" s="82">
        <v>108284.17529607889</v>
      </c>
      <c r="O55" s="79">
        <v>74.617186836737275</v>
      </c>
      <c r="P55" s="80">
        <v>117042.0249780396</v>
      </c>
      <c r="Q55" s="81">
        <v>75.56223469125068</v>
      </c>
      <c r="R55" s="82">
        <v>146547.74034501397</v>
      </c>
      <c r="S55" s="79">
        <v>76.507167285403639</v>
      </c>
      <c r="T55" s="80">
        <v>112251.45033978825</v>
      </c>
      <c r="U55" s="81">
        <v>76.996186976908177</v>
      </c>
      <c r="V55" s="82">
        <v>118207.39884680625</v>
      </c>
      <c r="W55" s="79">
        <v>71.605620442769222</v>
      </c>
      <c r="X55" s="80">
        <v>124241.9305377554</v>
      </c>
      <c r="Y55" s="31">
        <v>100</v>
      </c>
    </row>
    <row r="56" spans="1:25" x14ac:dyDescent="0.25">
      <c r="A56" s="59"/>
      <c r="B56" s="58" t="s">
        <v>294</v>
      </c>
      <c r="C56" s="79">
        <v>74.362591483558049</v>
      </c>
      <c r="D56" s="80">
        <v>123434.47610939063</v>
      </c>
      <c r="E56" s="81">
        <v>76.598846384008525</v>
      </c>
      <c r="F56" s="82">
        <v>139227.61925706349</v>
      </c>
      <c r="G56" s="79">
        <v>75.200016840473452</v>
      </c>
      <c r="H56" s="80">
        <v>114644.53108532987</v>
      </c>
      <c r="I56" s="81">
        <v>76.962356239286407</v>
      </c>
      <c r="J56" s="82">
        <v>114974.96130075633</v>
      </c>
      <c r="K56" s="79">
        <v>68.980152925588129</v>
      </c>
      <c r="L56" s="80">
        <v>125764.8387081409</v>
      </c>
      <c r="M56" s="81">
        <v>79.6990874434929</v>
      </c>
      <c r="N56" s="82">
        <v>112660.93465073741</v>
      </c>
      <c r="O56" s="79">
        <v>75.572360450798129</v>
      </c>
      <c r="P56" s="80">
        <v>118540.27837963036</v>
      </c>
      <c r="Q56" s="81">
        <v>75.156979103894926</v>
      </c>
      <c r="R56" s="82">
        <v>145761.77509621155</v>
      </c>
      <c r="S56" s="79">
        <v>77.11036253874542</v>
      </c>
      <c r="T56" s="80">
        <v>113136.45947590104</v>
      </c>
      <c r="U56" s="81">
        <v>79.274586971465382</v>
      </c>
      <c r="V56" s="82">
        <v>121705.28292994868</v>
      </c>
      <c r="W56" s="79">
        <v>73.442932425985234</v>
      </c>
      <c r="X56" s="80">
        <v>127429.82537594558</v>
      </c>
      <c r="Y56" s="31">
        <v>100</v>
      </c>
    </row>
    <row r="57" spans="1:25" ht="15" customHeight="1" x14ac:dyDescent="0.25">
      <c r="A57" s="59">
        <v>2018</v>
      </c>
      <c r="B57" s="58" t="s">
        <v>291</v>
      </c>
      <c r="C57" s="79">
        <v>75.349485374479826</v>
      </c>
      <c r="D57" s="80">
        <v>125072.62141835854</v>
      </c>
      <c r="E57" s="81">
        <v>77.798059945558265</v>
      </c>
      <c r="F57" s="82">
        <v>141407.33418799503</v>
      </c>
      <c r="G57" s="79">
        <v>75.025451652451778</v>
      </c>
      <c r="H57" s="80">
        <v>114378.40156880302</v>
      </c>
      <c r="I57" s="81">
        <v>77.623884367797046</v>
      </c>
      <c r="J57" s="82">
        <v>115963.22588478746</v>
      </c>
      <c r="K57" s="79">
        <v>67.614288803180074</v>
      </c>
      <c r="L57" s="80">
        <v>123274.5908068759</v>
      </c>
      <c r="M57" s="81">
        <v>76.766543876389349</v>
      </c>
      <c r="N57" s="82">
        <v>108515.55344536116</v>
      </c>
      <c r="O57" s="79">
        <v>75.951862769660579</v>
      </c>
      <c r="P57" s="80">
        <v>119135.55303104155</v>
      </c>
      <c r="Q57" s="81">
        <v>75.828038846172646</v>
      </c>
      <c r="R57" s="82">
        <v>147063.249162842</v>
      </c>
      <c r="S57" s="79">
        <v>77.326150082891061</v>
      </c>
      <c r="T57" s="80">
        <v>113453.06334002331</v>
      </c>
      <c r="U57" s="81">
        <v>80.929644377775418</v>
      </c>
      <c r="V57" s="82">
        <v>124246.18837765254</v>
      </c>
      <c r="W57" s="79">
        <v>76.019160627308565</v>
      </c>
      <c r="X57" s="80">
        <v>131899.80361590849</v>
      </c>
      <c r="Y57" s="31">
        <v>100</v>
      </c>
    </row>
    <row r="58" spans="1:25" x14ac:dyDescent="0.25">
      <c r="A58" s="59"/>
      <c r="B58" s="58" t="s">
        <v>292</v>
      </c>
      <c r="C58" s="79">
        <v>76.300332886983085</v>
      </c>
      <c r="D58" s="80">
        <v>126650.93333869698</v>
      </c>
      <c r="E58" s="81">
        <v>78.126828302737792</v>
      </c>
      <c r="F58" s="82">
        <v>142004.91023277887</v>
      </c>
      <c r="G58" s="79">
        <v>75.672248424235946</v>
      </c>
      <c r="H58" s="80">
        <v>115364.46135607679</v>
      </c>
      <c r="I58" s="81">
        <v>79.086573089224359</v>
      </c>
      <c r="J58" s="82">
        <v>118148.3536194203</v>
      </c>
      <c r="K58" s="79">
        <v>70.816666669551395</v>
      </c>
      <c r="L58" s="80">
        <v>129113.1765270492</v>
      </c>
      <c r="M58" s="81">
        <v>80.438501768482212</v>
      </c>
      <c r="N58" s="82">
        <v>113706.1550117171</v>
      </c>
      <c r="O58" s="79">
        <v>77.475525972467594</v>
      </c>
      <c r="P58" s="80">
        <v>121525.52019814009</v>
      </c>
      <c r="Q58" s="81">
        <v>77.486589903710737</v>
      </c>
      <c r="R58" s="82">
        <v>150279.89449793799</v>
      </c>
      <c r="S58" s="79">
        <v>77.886280272777128</v>
      </c>
      <c r="T58" s="80">
        <v>114274.88733932603</v>
      </c>
      <c r="U58" s="81">
        <v>79.743788749425065</v>
      </c>
      <c r="V58" s="82">
        <v>122425.61888273481</v>
      </c>
      <c r="W58" s="79">
        <v>73.825644804501465</v>
      </c>
      <c r="X58" s="80">
        <v>128093.86437810124</v>
      </c>
      <c r="Y58" s="31">
        <v>100</v>
      </c>
    </row>
    <row r="59" spans="1:25" x14ac:dyDescent="0.25">
      <c r="A59" s="59"/>
      <c r="B59" s="58" t="s">
        <v>293</v>
      </c>
      <c r="C59" s="79">
        <v>78.438829669306841</v>
      </c>
      <c r="D59" s="80">
        <v>130200.62444979971</v>
      </c>
      <c r="E59" s="81">
        <v>79.523130522405893</v>
      </c>
      <c r="F59" s="82">
        <v>144542.85751246961</v>
      </c>
      <c r="G59" s="79">
        <v>75.47756824606077</v>
      </c>
      <c r="H59" s="80">
        <v>115067.66597389159</v>
      </c>
      <c r="I59" s="81">
        <v>81.338849567592888</v>
      </c>
      <c r="J59" s="82">
        <v>121513.05571006183</v>
      </c>
      <c r="K59" s="79">
        <v>72.188408471874737</v>
      </c>
      <c r="L59" s="80">
        <v>131614.14063341339</v>
      </c>
      <c r="M59" s="81">
        <v>81.20343945064009</v>
      </c>
      <c r="N59" s="82">
        <v>114787.4546474573</v>
      </c>
      <c r="O59" s="79">
        <v>77.948786660366537</v>
      </c>
      <c r="P59" s="80">
        <v>122267.8610930788</v>
      </c>
      <c r="Q59" s="81">
        <v>78.649782466846645</v>
      </c>
      <c r="R59" s="82">
        <v>152535.82621316862</v>
      </c>
      <c r="S59" s="79">
        <v>79.842441176075724</v>
      </c>
      <c r="T59" s="80">
        <v>117144.97005555214</v>
      </c>
      <c r="U59" s="81">
        <v>80.278578625016195</v>
      </c>
      <c r="V59" s="82">
        <v>123246.64811295104</v>
      </c>
      <c r="W59" s="79">
        <v>77.037461910463861</v>
      </c>
      <c r="X59" s="80">
        <v>133666.64421453726</v>
      </c>
      <c r="Y59" s="31">
        <v>100</v>
      </c>
    </row>
    <row r="60" spans="1:25" x14ac:dyDescent="0.25">
      <c r="A60" s="59"/>
      <c r="B60" s="58" t="s">
        <v>294</v>
      </c>
      <c r="C60" s="79">
        <v>79.474832184155218</v>
      </c>
      <c r="D60" s="80">
        <v>131920.28517056137</v>
      </c>
      <c r="E60" s="81">
        <v>79.72141178645586</v>
      </c>
      <c r="F60" s="82">
        <v>144903.25756599734</v>
      </c>
      <c r="G60" s="79">
        <v>77.538332665744363</v>
      </c>
      <c r="H60" s="80">
        <v>118209.35902793892</v>
      </c>
      <c r="I60" s="81">
        <v>83.021325278153753</v>
      </c>
      <c r="J60" s="82">
        <v>124026.52579028858</v>
      </c>
      <c r="K60" s="79">
        <v>72.924545252219787</v>
      </c>
      <c r="L60" s="80">
        <v>132956.2676006745</v>
      </c>
      <c r="M60" s="81">
        <v>85.493390286040722</v>
      </c>
      <c r="N60" s="82">
        <v>120851.63789252416</v>
      </c>
      <c r="O60" s="79">
        <v>79.241160564056486</v>
      </c>
      <c r="P60" s="80">
        <v>124295.03559709228</v>
      </c>
      <c r="Q60" s="81">
        <v>79.313015507212342</v>
      </c>
      <c r="R60" s="82">
        <v>153822.12093148776</v>
      </c>
      <c r="S60" s="79">
        <v>78.911079219368375</v>
      </c>
      <c r="T60" s="80">
        <v>115778.47415534845</v>
      </c>
      <c r="U60" s="81">
        <v>82.954155029229582</v>
      </c>
      <c r="V60" s="82">
        <v>127354.292135022</v>
      </c>
      <c r="W60" s="79">
        <v>77.897896343429338</v>
      </c>
      <c r="X60" s="80">
        <v>135159.57220526991</v>
      </c>
      <c r="Y60" s="31">
        <v>100</v>
      </c>
    </row>
    <row r="61" spans="1:25" ht="15" customHeight="1" x14ac:dyDescent="0.25">
      <c r="A61" s="59">
        <v>2019</v>
      </c>
      <c r="B61" s="58" t="s">
        <v>291</v>
      </c>
      <c r="C61" s="79">
        <v>78.426259674949165</v>
      </c>
      <c r="D61" s="80">
        <v>130179.75951438952</v>
      </c>
      <c r="E61" s="81">
        <v>78.885238615910964</v>
      </c>
      <c r="F61" s="82">
        <v>143383.41222475079</v>
      </c>
      <c r="G61" s="79">
        <v>78.11484377024135</v>
      </c>
      <c r="H61" s="80">
        <v>119088.26634761081</v>
      </c>
      <c r="I61" s="81">
        <v>81.262023278593858</v>
      </c>
      <c r="J61" s="82">
        <v>121398.28402119773</v>
      </c>
      <c r="K61" s="79">
        <v>73.672285410958153</v>
      </c>
      <c r="L61" s="80">
        <v>134319.54988508427</v>
      </c>
      <c r="M61" s="81">
        <v>82.432566590891753</v>
      </c>
      <c r="N61" s="82">
        <v>116524.92262691843</v>
      </c>
      <c r="O61" s="79">
        <v>79.720866265484986</v>
      </c>
      <c r="P61" s="80">
        <v>125047.48592481035</v>
      </c>
      <c r="Q61" s="81">
        <v>78.791387562982891</v>
      </c>
      <c r="R61" s="82">
        <v>152810.45952628989</v>
      </c>
      <c r="S61" s="79">
        <v>78.682236153777211</v>
      </c>
      <c r="T61" s="80">
        <v>115442.71520720985</v>
      </c>
      <c r="U61" s="81">
        <v>81.063164227076285</v>
      </c>
      <c r="V61" s="82">
        <v>124451.17299702085</v>
      </c>
      <c r="W61" s="79">
        <v>76.957998726098907</v>
      </c>
      <c r="X61" s="80">
        <v>133528.76873254112</v>
      </c>
      <c r="Y61" s="31">
        <v>100</v>
      </c>
    </row>
    <row r="62" spans="1:25" x14ac:dyDescent="0.25">
      <c r="A62" s="59"/>
      <c r="B62" s="58" t="s">
        <v>292</v>
      </c>
      <c r="C62" s="79">
        <v>78.583995647858501</v>
      </c>
      <c r="D62" s="80">
        <v>130441.58547810644</v>
      </c>
      <c r="E62" s="81">
        <v>80.234578525483613</v>
      </c>
      <c r="F62" s="82">
        <v>145835.9998555948</v>
      </c>
      <c r="G62" s="79">
        <v>77.537897967541355</v>
      </c>
      <c r="H62" s="80">
        <v>118208.69631835798</v>
      </c>
      <c r="I62" s="81">
        <v>82.038737274463884</v>
      </c>
      <c r="J62" s="82">
        <v>122558.62611544518</v>
      </c>
      <c r="K62" s="79">
        <v>74.012675663670763</v>
      </c>
      <c r="L62" s="80">
        <v>134940.15049866081</v>
      </c>
      <c r="M62" s="81">
        <v>84.061717209492855</v>
      </c>
      <c r="N62" s="82">
        <v>118827.85528607288</v>
      </c>
      <c r="O62" s="79">
        <v>78.977064872918262</v>
      </c>
      <c r="P62" s="80">
        <v>123880.78392413087</v>
      </c>
      <c r="Q62" s="81">
        <v>80.564538433877857</v>
      </c>
      <c r="R62" s="82">
        <v>156249.36329193698</v>
      </c>
      <c r="S62" s="79">
        <v>80.004352960441722</v>
      </c>
      <c r="T62" s="80">
        <v>117382.52731021283</v>
      </c>
      <c r="U62" s="81">
        <v>82.366209038975811</v>
      </c>
      <c r="V62" s="82">
        <v>126451.65566821682</v>
      </c>
      <c r="W62" s="79">
        <v>79.625055333482621</v>
      </c>
      <c r="X62" s="80">
        <v>138156.34209488169</v>
      </c>
      <c r="Y62" s="31">
        <v>100</v>
      </c>
    </row>
    <row r="63" spans="1:25" x14ac:dyDescent="0.25">
      <c r="A63" s="59"/>
      <c r="B63" s="58" t="s">
        <v>293</v>
      </c>
      <c r="C63" s="79">
        <v>81.52761302990011</v>
      </c>
      <c r="D63" s="80">
        <v>135327.69638642704</v>
      </c>
      <c r="E63" s="81">
        <v>82.04207239244738</v>
      </c>
      <c r="F63" s="82">
        <v>149121.33742657481</v>
      </c>
      <c r="G63" s="79">
        <v>80.344164789417874</v>
      </c>
      <c r="H63" s="80">
        <v>122486.92865674752</v>
      </c>
      <c r="I63" s="81">
        <v>84.380151477829799</v>
      </c>
      <c r="J63" s="82">
        <v>126056.4920927295</v>
      </c>
      <c r="K63" s="79">
        <v>76.093386562597516</v>
      </c>
      <c r="L63" s="80">
        <v>138733.70936310809</v>
      </c>
      <c r="M63" s="81">
        <v>81.328693768741118</v>
      </c>
      <c r="N63" s="82">
        <v>114964.51148711445</v>
      </c>
      <c r="O63" s="79">
        <v>82.907311631553767</v>
      </c>
      <c r="P63" s="80">
        <v>130045.63760992537</v>
      </c>
      <c r="Q63" s="81">
        <v>81.39064549625941</v>
      </c>
      <c r="R63" s="82">
        <v>157851.54093755249</v>
      </c>
      <c r="S63" s="79">
        <v>80.615826486457337</v>
      </c>
      <c r="T63" s="80">
        <v>118279.68234254577</v>
      </c>
      <c r="U63" s="81">
        <v>83.449102175849205</v>
      </c>
      <c r="V63" s="82">
        <v>128114.15333160439</v>
      </c>
      <c r="W63" s="79">
        <v>80.650909437688171</v>
      </c>
      <c r="X63" s="80">
        <v>139936.28748978884</v>
      </c>
      <c r="Y63" s="31">
        <v>100</v>
      </c>
    </row>
    <row r="64" spans="1:25" x14ac:dyDescent="0.25">
      <c r="A64" s="59"/>
      <c r="B64" s="58" t="s">
        <v>294</v>
      </c>
      <c r="C64" s="79">
        <v>82.036762662143573</v>
      </c>
      <c r="D64" s="80">
        <v>136172.83393291984</v>
      </c>
      <c r="E64" s="81">
        <v>81.630710191883921</v>
      </c>
      <c r="F64" s="82">
        <v>148373.63713420127</v>
      </c>
      <c r="G64" s="79">
        <v>80.195617428653449</v>
      </c>
      <c r="H64" s="80">
        <v>122260.46404630831</v>
      </c>
      <c r="I64" s="81">
        <v>83.419774068859056</v>
      </c>
      <c r="J64" s="82">
        <v>124621.77308429345</v>
      </c>
      <c r="K64" s="79">
        <v>76.627113195268834</v>
      </c>
      <c r="L64" s="80">
        <v>139706.80149215218</v>
      </c>
      <c r="M64" s="81">
        <v>86.15759181188281</v>
      </c>
      <c r="N64" s="82">
        <v>121790.53904055637</v>
      </c>
      <c r="O64" s="79">
        <v>82.299573417537204</v>
      </c>
      <c r="P64" s="80">
        <v>129092.35976281662</v>
      </c>
      <c r="Q64" s="81">
        <v>81.223676319717256</v>
      </c>
      <c r="R64" s="82">
        <v>157527.71574062045</v>
      </c>
      <c r="S64" s="79">
        <v>81.405960081576652</v>
      </c>
      <c r="T64" s="80">
        <v>119438.96774234981</v>
      </c>
      <c r="U64" s="81">
        <v>83.859106689281845</v>
      </c>
      <c r="V64" s="82">
        <v>128743.60745071367</v>
      </c>
      <c r="W64" s="79">
        <v>80.437836475481873</v>
      </c>
      <c r="X64" s="80">
        <v>139566.58751363869</v>
      </c>
      <c r="Y64" s="31">
        <v>100</v>
      </c>
    </row>
    <row r="65" spans="1:25" ht="15" customHeight="1" x14ac:dyDescent="0.25">
      <c r="A65" s="58">
        <v>2020</v>
      </c>
      <c r="B65" s="58" t="s">
        <v>291</v>
      </c>
      <c r="C65" s="79">
        <v>82.033942746716662</v>
      </c>
      <c r="D65" s="80">
        <v>136168.15315490431</v>
      </c>
      <c r="E65" s="81">
        <v>81.40459977515431</v>
      </c>
      <c r="F65" s="82">
        <v>147962.65424742692</v>
      </c>
      <c r="G65" s="79">
        <v>80.569980050531825</v>
      </c>
      <c r="H65" s="80">
        <v>122831.19034457719</v>
      </c>
      <c r="I65" s="81">
        <v>84.786851527350109</v>
      </c>
      <c r="J65" s="82">
        <v>126664.06603848071</v>
      </c>
      <c r="K65" s="79">
        <v>78.615569914865318</v>
      </c>
      <c r="L65" s="80">
        <v>143332.16223740802</v>
      </c>
      <c r="M65" s="81">
        <v>85.571157113832214</v>
      </c>
      <c r="N65" s="82">
        <v>120961.56742603386</v>
      </c>
      <c r="O65" s="79">
        <v>82.397550254489417</v>
      </c>
      <c r="P65" s="80">
        <v>129246.0429541023</v>
      </c>
      <c r="Q65" s="81">
        <v>81.850985189743625</v>
      </c>
      <c r="R65" s="82">
        <v>158744.33800935533</v>
      </c>
      <c r="S65" s="79">
        <v>80.999870971825118</v>
      </c>
      <c r="T65" s="80">
        <v>118843.15308662278</v>
      </c>
      <c r="U65" s="81">
        <v>82.565693366760442</v>
      </c>
      <c r="V65" s="82">
        <v>126757.91139884407</v>
      </c>
      <c r="W65" s="79">
        <v>79.902887128227746</v>
      </c>
      <c r="X65" s="80">
        <v>138638.40423372583</v>
      </c>
      <c r="Y65" s="31">
        <v>100</v>
      </c>
    </row>
    <row r="66" spans="1:25" x14ac:dyDescent="0.25">
      <c r="A66" s="58"/>
      <c r="B66" s="58" t="s">
        <v>292</v>
      </c>
      <c r="C66" s="79">
        <v>82.646071892260949</v>
      </c>
      <c r="D66" s="80">
        <v>137184.22641007393</v>
      </c>
      <c r="E66" s="81">
        <v>80.892070460595349</v>
      </c>
      <c r="F66" s="82">
        <v>147031.0705534929</v>
      </c>
      <c r="G66" s="79">
        <v>81.018560291807447</v>
      </c>
      <c r="H66" s="80">
        <v>123515.06348152453</v>
      </c>
      <c r="I66" s="81">
        <v>85.568807191853693</v>
      </c>
      <c r="J66" s="82">
        <v>127832.2387226132</v>
      </c>
      <c r="K66" s="79">
        <v>75.378507537485945</v>
      </c>
      <c r="L66" s="80">
        <v>137430.33960418662</v>
      </c>
      <c r="M66" s="81">
        <v>86.429440479574453</v>
      </c>
      <c r="N66" s="82">
        <v>122174.81853443905</v>
      </c>
      <c r="O66" s="79">
        <v>81.144339936081451</v>
      </c>
      <c r="P66" s="80">
        <v>127280.29914080666</v>
      </c>
      <c r="Q66" s="81">
        <v>83.262885123041642</v>
      </c>
      <c r="R66" s="82">
        <v>161482.62050806044</v>
      </c>
      <c r="S66" s="79">
        <v>81.742787852172683</v>
      </c>
      <c r="T66" s="80">
        <v>119933.16203950731</v>
      </c>
      <c r="U66" s="81">
        <v>81.796353916187854</v>
      </c>
      <c r="V66" s="82">
        <v>125576.7929713862</v>
      </c>
      <c r="W66" s="79">
        <v>80.025730065649498</v>
      </c>
      <c r="X66" s="80">
        <v>138851.54733064806</v>
      </c>
      <c r="Y66" s="31">
        <v>100</v>
      </c>
    </row>
    <row r="67" spans="1:25" x14ac:dyDescent="0.25">
      <c r="A67" s="58"/>
      <c r="B67" s="58" t="s">
        <v>293</v>
      </c>
      <c r="C67" s="79">
        <v>83.587107657729888</v>
      </c>
      <c r="D67" s="80">
        <v>138746.25181012391</v>
      </c>
      <c r="E67" s="81">
        <v>85.59575708812072</v>
      </c>
      <c r="F67" s="82">
        <v>155580.58692086162</v>
      </c>
      <c r="G67" s="79">
        <v>81.939337445251482</v>
      </c>
      <c r="H67" s="80">
        <v>124918.81403140287</v>
      </c>
      <c r="I67" s="81">
        <v>86.514017490623417</v>
      </c>
      <c r="J67" s="82">
        <v>129244.2994082845</v>
      </c>
      <c r="K67" s="79">
        <v>79.675037481302553</v>
      </c>
      <c r="L67" s="80">
        <v>145263.78694333206</v>
      </c>
      <c r="M67" s="81">
        <v>85.476505434733483</v>
      </c>
      <c r="N67" s="82">
        <v>120827.76982589088</v>
      </c>
      <c r="O67" s="79">
        <v>82.055462318823203</v>
      </c>
      <c r="P67" s="80">
        <v>128709.45525348937</v>
      </c>
      <c r="Q67" s="81">
        <v>84.329683817145437</v>
      </c>
      <c r="R67" s="82">
        <v>163551.60296553699</v>
      </c>
      <c r="S67" s="79">
        <v>81.762618794412589</v>
      </c>
      <c r="T67" s="80">
        <v>119962.25803282426</v>
      </c>
      <c r="U67" s="81">
        <v>82.401709270859456</v>
      </c>
      <c r="V67" s="82">
        <v>126506.15693943799</v>
      </c>
      <c r="W67" s="79">
        <v>83.671823653324211</v>
      </c>
      <c r="X67" s="80">
        <v>145177.8343379102</v>
      </c>
      <c r="Y67" s="31">
        <v>100</v>
      </c>
    </row>
    <row r="68" spans="1:25" x14ac:dyDescent="0.25">
      <c r="A68" s="58"/>
      <c r="B68" s="58" t="s">
        <v>294</v>
      </c>
      <c r="C68" s="79">
        <v>84.943811254674046</v>
      </c>
      <c r="D68" s="80">
        <v>140998.24430236453</v>
      </c>
      <c r="E68" s="81">
        <v>86.715322994408666</v>
      </c>
      <c r="F68" s="82">
        <v>157615.53265558471</v>
      </c>
      <c r="G68" s="79">
        <v>83.3959990811057</v>
      </c>
      <c r="H68" s="80">
        <v>127139.53547813819</v>
      </c>
      <c r="I68" s="81">
        <v>89.041125996114687</v>
      </c>
      <c r="J68" s="82">
        <v>133019.57626854978</v>
      </c>
      <c r="K68" s="79">
        <v>83.06545577177215</v>
      </c>
      <c r="L68" s="80">
        <v>151445.20857505864</v>
      </c>
      <c r="M68" s="81">
        <v>87.655116482084608</v>
      </c>
      <c r="N68" s="82">
        <v>123907.40805900139</v>
      </c>
      <c r="O68" s="79">
        <v>86.285249482930922</v>
      </c>
      <c r="P68" s="80">
        <v>135344.15800630805</v>
      </c>
      <c r="Q68" s="81">
        <v>85.846056334730719</v>
      </c>
      <c r="R68" s="82">
        <v>166492.50283279744</v>
      </c>
      <c r="S68" s="79">
        <v>84.629565085673349</v>
      </c>
      <c r="T68" s="80">
        <v>124168.64667141781</v>
      </c>
      <c r="U68" s="81">
        <v>85.375591734216243</v>
      </c>
      <c r="V68" s="82">
        <v>131071.77147532359</v>
      </c>
      <c r="W68" s="79">
        <v>85.893277735608891</v>
      </c>
      <c r="X68" s="80">
        <v>149032.24886678951</v>
      </c>
      <c r="Y68" s="31">
        <v>100</v>
      </c>
    </row>
    <row r="69" spans="1:25" x14ac:dyDescent="0.25">
      <c r="A69" s="58">
        <v>2021</v>
      </c>
      <c r="B69" s="58" t="s">
        <v>291</v>
      </c>
      <c r="C69" s="79">
        <v>86.522706896932775</v>
      </c>
      <c r="D69" s="80">
        <v>143619.05340201373</v>
      </c>
      <c r="E69" s="81">
        <v>89.918061519502857</v>
      </c>
      <c r="F69" s="82">
        <v>163436.89526092072</v>
      </c>
      <c r="G69" s="79">
        <v>83.093147915230816</v>
      </c>
      <c r="H69" s="80">
        <v>126677.83039668821</v>
      </c>
      <c r="I69" s="81">
        <v>90.196443064706671</v>
      </c>
      <c r="J69" s="82">
        <v>134745.51790732279</v>
      </c>
      <c r="K69" s="79">
        <v>81.992947863672185</v>
      </c>
      <c r="L69" s="80">
        <v>149489.80867588907</v>
      </c>
      <c r="M69" s="81">
        <v>90.280636788772611</v>
      </c>
      <c r="N69" s="82">
        <v>127618.78771445455</v>
      </c>
      <c r="O69" s="79">
        <v>85.729111682217678</v>
      </c>
      <c r="P69" s="80">
        <v>134471.81884261468</v>
      </c>
      <c r="Q69" s="81">
        <v>86.751417517761723</v>
      </c>
      <c r="R69" s="82">
        <v>168248.3883768316</v>
      </c>
      <c r="S69" s="79">
        <v>84.92394019717257</v>
      </c>
      <c r="T69" s="80">
        <v>124600.55435251723</v>
      </c>
      <c r="U69" s="81">
        <v>87.458408461147158</v>
      </c>
      <c r="V69" s="82">
        <v>134269.3888799226</v>
      </c>
      <c r="W69" s="79">
        <v>85.686396738454249</v>
      </c>
      <c r="X69" s="80">
        <v>148673.29248432771</v>
      </c>
      <c r="Y69" s="31">
        <v>100</v>
      </c>
    </row>
    <row r="70" spans="1:25" x14ac:dyDescent="0.25">
      <c r="A70" s="58"/>
      <c r="B70" s="58" t="s">
        <v>292</v>
      </c>
      <c r="C70" s="79">
        <v>89.34009477724139</v>
      </c>
      <c r="D70" s="80">
        <v>148295.63594257424</v>
      </c>
      <c r="E70" s="81">
        <v>91.420401774926177</v>
      </c>
      <c r="F70" s="82">
        <v>166167.57942851289</v>
      </c>
      <c r="G70" s="79">
        <v>87.5903386834255</v>
      </c>
      <c r="H70" s="80">
        <v>133533.92363287302</v>
      </c>
      <c r="I70" s="81">
        <v>92.397760671563006</v>
      </c>
      <c r="J70" s="82">
        <v>138034.09194567564</v>
      </c>
      <c r="K70" s="79">
        <v>88.162105179820671</v>
      </c>
      <c r="L70" s="80">
        <v>160737.43631840125</v>
      </c>
      <c r="M70" s="81">
        <v>91.00330406234572</v>
      </c>
      <c r="N70" s="82">
        <v>128640.33479979567</v>
      </c>
      <c r="O70" s="79">
        <v>88.513956097070164</v>
      </c>
      <c r="P70" s="80">
        <v>138840.03270031861</v>
      </c>
      <c r="Q70" s="81">
        <v>89.164857280560113</v>
      </c>
      <c r="R70" s="82">
        <v>172929.08826801498</v>
      </c>
      <c r="S70" s="79">
        <v>89.707740708301969</v>
      </c>
      <c r="T70" s="80">
        <v>131619.3548723078</v>
      </c>
      <c r="U70" s="81">
        <v>88.536794935321083</v>
      </c>
      <c r="V70" s="82">
        <v>135924.96774776847</v>
      </c>
      <c r="W70" s="79">
        <v>89.72037621616245</v>
      </c>
      <c r="X70" s="80">
        <v>155672.5949826662</v>
      </c>
      <c r="Y70" s="31">
        <v>100</v>
      </c>
    </row>
    <row r="71" spans="1:25" x14ac:dyDescent="0.25">
      <c r="A71" s="58"/>
      <c r="B71" s="58" t="s">
        <v>293</v>
      </c>
      <c r="C71" s="79">
        <v>91.539714497075252</v>
      </c>
      <c r="D71" s="80">
        <v>151946.78502628536</v>
      </c>
      <c r="E71" s="81">
        <v>94.00450120026133</v>
      </c>
      <c r="F71" s="82">
        <v>170864.49103876491</v>
      </c>
      <c r="G71" s="79">
        <v>91.500054247324798</v>
      </c>
      <c r="H71" s="80">
        <v>139494.39447227595</v>
      </c>
      <c r="I71" s="81">
        <v>94.934106795750822</v>
      </c>
      <c r="J71" s="82">
        <v>141823.16899221437</v>
      </c>
      <c r="K71" s="79">
        <v>90.256682432386668</v>
      </c>
      <c r="L71" s="80">
        <v>164556.2763638107</v>
      </c>
      <c r="M71" s="81">
        <v>96.900211225529546</v>
      </c>
      <c r="N71" s="82">
        <v>136976.07732663385</v>
      </c>
      <c r="O71" s="79">
        <v>90.823356502401467</v>
      </c>
      <c r="P71" s="80">
        <v>142462.48097777099</v>
      </c>
      <c r="Q71" s="81">
        <v>90.159285017764432</v>
      </c>
      <c r="R71" s="82">
        <v>174857.7122482236</v>
      </c>
      <c r="S71" s="79">
        <v>90.632840782559583</v>
      </c>
      <c r="T71" s="80">
        <v>132976.66332757295</v>
      </c>
      <c r="U71" s="81">
        <v>92.962844842974519</v>
      </c>
      <c r="V71" s="82">
        <v>142720.00354488881</v>
      </c>
      <c r="W71" s="79">
        <v>94.016678286755194</v>
      </c>
      <c r="X71" s="80">
        <v>163127.04981628395</v>
      </c>
      <c r="Y71" s="31">
        <v>100</v>
      </c>
    </row>
    <row r="72" spans="1:25" x14ac:dyDescent="0.25">
      <c r="A72" s="58"/>
      <c r="B72" s="58" t="s">
        <v>294</v>
      </c>
      <c r="C72" s="79">
        <v>91.793047781833664</v>
      </c>
      <c r="D72" s="80">
        <v>152367.29298144637</v>
      </c>
      <c r="E72" s="81">
        <v>93.674646786129316</v>
      </c>
      <c r="F72" s="82">
        <v>170264.94095480148</v>
      </c>
      <c r="G72" s="79">
        <v>90.62365343366217</v>
      </c>
      <c r="H72" s="80">
        <v>138158.29689482067</v>
      </c>
      <c r="I72" s="81">
        <v>93.478685702073676</v>
      </c>
      <c r="J72" s="82">
        <v>139648.89845141181</v>
      </c>
      <c r="K72" s="79">
        <v>90.502534925796851</v>
      </c>
      <c r="L72" s="80">
        <v>165004.51542777856</v>
      </c>
      <c r="M72" s="81">
        <v>97.519797468601467</v>
      </c>
      <c r="N72" s="82">
        <v>137851.91125999868</v>
      </c>
      <c r="O72" s="79">
        <v>93.849880385154663</v>
      </c>
      <c r="P72" s="80">
        <v>147209.78516999268</v>
      </c>
      <c r="Q72" s="81">
        <v>91.185404936640367</v>
      </c>
      <c r="R72" s="82">
        <v>176847.80102800514</v>
      </c>
      <c r="S72" s="79">
        <v>91.82889168928466</v>
      </c>
      <c r="T72" s="80">
        <v>134731.51132056251</v>
      </c>
      <c r="U72" s="81">
        <v>93.044203535881849</v>
      </c>
      <c r="V72" s="82">
        <v>142844.90842446464</v>
      </c>
      <c r="W72" s="79">
        <v>93.750353315036534</v>
      </c>
      <c r="X72" s="80">
        <v>162664.95300834993</v>
      </c>
      <c r="Y72" s="31">
        <v>100</v>
      </c>
    </row>
    <row r="73" spans="1:25" x14ac:dyDescent="0.25">
      <c r="A73" s="58">
        <v>2022</v>
      </c>
      <c r="B73" s="58" t="s">
        <v>291</v>
      </c>
      <c r="C73" s="79">
        <v>93.625015189216583</v>
      </c>
      <c r="D73" s="80">
        <v>155408.17593977883</v>
      </c>
      <c r="E73" s="81">
        <v>97.470145381101034</v>
      </c>
      <c r="F73" s="82">
        <v>177163.71630478851</v>
      </c>
      <c r="G73" s="79">
        <v>94.28988291186856</v>
      </c>
      <c r="H73" s="80">
        <v>143747.56637958449</v>
      </c>
      <c r="I73" s="81">
        <v>96.318014680812453</v>
      </c>
      <c r="J73" s="82">
        <v>143890.60511688373</v>
      </c>
      <c r="K73" s="79">
        <v>93.411488893394448</v>
      </c>
      <c r="L73" s="80">
        <v>170308.129743319</v>
      </c>
      <c r="M73" s="81">
        <v>98.892576163289974</v>
      </c>
      <c r="N73" s="82">
        <v>139792.44202105512</v>
      </c>
      <c r="O73" s="79">
        <v>95.481860896660635</v>
      </c>
      <c r="P73" s="80">
        <v>149769.65524669885</v>
      </c>
      <c r="Q73" s="81">
        <v>92.939588121787196</v>
      </c>
      <c r="R73" s="82">
        <v>180249.91827592521</v>
      </c>
      <c r="S73" s="79">
        <v>94.797590091108958</v>
      </c>
      <c r="T73" s="80">
        <v>139087.19083465383</v>
      </c>
      <c r="U73" s="81">
        <v>97.09866729497007</v>
      </c>
      <c r="V73" s="82">
        <v>149069.47139956628</v>
      </c>
      <c r="W73" s="79">
        <v>96.603226321047487</v>
      </c>
      <c r="X73" s="80">
        <v>167614.93385697817</v>
      </c>
      <c r="Y73" s="31">
        <v>100</v>
      </c>
    </row>
    <row r="74" spans="1:25" x14ac:dyDescent="0.25">
      <c r="A74" s="58"/>
      <c r="B74" s="58" t="s">
        <v>292</v>
      </c>
      <c r="C74" s="79">
        <v>98.235732246344838</v>
      </c>
      <c r="D74" s="80">
        <v>163061.50583430103</v>
      </c>
      <c r="E74" s="81">
        <v>102.56562244385563</v>
      </c>
      <c r="F74" s="82">
        <v>186425.35892626803</v>
      </c>
      <c r="G74" s="79">
        <v>97.48351131717547</v>
      </c>
      <c r="H74" s="80">
        <v>148616.34229706734</v>
      </c>
      <c r="I74" s="81">
        <v>98.661787295250775</v>
      </c>
      <c r="J74" s="82">
        <v>147391.99435196619</v>
      </c>
      <c r="K74" s="79">
        <v>97.259318492191639</v>
      </c>
      <c r="L74" s="80">
        <v>177323.50515704366</v>
      </c>
      <c r="M74" s="81">
        <v>101.74272295667012</v>
      </c>
      <c r="N74" s="82">
        <v>143821.34889984055</v>
      </c>
      <c r="O74" s="79">
        <v>97.034953604773492</v>
      </c>
      <c r="P74" s="80">
        <v>152205.78455205425</v>
      </c>
      <c r="Q74" s="81">
        <v>96.087867057276512</v>
      </c>
      <c r="R74" s="82">
        <v>186355.78803820722</v>
      </c>
      <c r="S74" s="79">
        <v>96.17157529711433</v>
      </c>
      <c r="T74" s="80">
        <v>141103.10434435372</v>
      </c>
      <c r="U74" s="81">
        <v>99.231367713095807</v>
      </c>
      <c r="V74" s="82">
        <v>152343.67209500782</v>
      </c>
      <c r="W74" s="79">
        <v>99.919052722133699</v>
      </c>
      <c r="X74" s="80">
        <v>173368.17879573643</v>
      </c>
      <c r="Y74" s="31">
        <v>100</v>
      </c>
    </row>
    <row r="75" spans="1:25" x14ac:dyDescent="0.25">
      <c r="A75" s="58"/>
      <c r="B75" s="58" t="s">
        <v>293</v>
      </c>
      <c r="C75" s="79">
        <v>101.54239209305318</v>
      </c>
      <c r="D75" s="80">
        <v>168550.23098101202</v>
      </c>
      <c r="E75" s="81">
        <v>103.45005189564888</v>
      </c>
      <c r="F75" s="82">
        <v>188032.91586461526</v>
      </c>
      <c r="G75" s="79">
        <v>101.60719039358771</v>
      </c>
      <c r="H75" s="80">
        <v>154903.00650173842</v>
      </c>
      <c r="I75" s="81">
        <v>103.3560746163662</v>
      </c>
      <c r="J75" s="82">
        <v>154404.84491233362</v>
      </c>
      <c r="K75" s="79">
        <v>101.13955037608847</v>
      </c>
      <c r="L75" s="80">
        <v>184397.95652213262</v>
      </c>
      <c r="M75" s="81">
        <v>105.14288122822126</v>
      </c>
      <c r="N75" s="82">
        <v>148627.7403043216</v>
      </c>
      <c r="O75" s="79">
        <v>100.53721515355542</v>
      </c>
      <c r="P75" s="80">
        <v>157699.31494430895</v>
      </c>
      <c r="Q75" s="81">
        <v>101.3722961817781</v>
      </c>
      <c r="R75" s="82">
        <v>196604.57369645828</v>
      </c>
      <c r="S75" s="79">
        <v>99.491637825824682</v>
      </c>
      <c r="T75" s="80">
        <v>145974.30592310597</v>
      </c>
      <c r="U75" s="81">
        <v>103.06874281973309</v>
      </c>
      <c r="V75" s="82">
        <v>158234.95252803911</v>
      </c>
      <c r="W75" s="79">
        <v>104.94458874551047</v>
      </c>
      <c r="X75" s="80">
        <v>182087.91746527847</v>
      </c>
      <c r="Y75" s="31">
        <v>100</v>
      </c>
    </row>
    <row r="76" spans="1:25" customFormat="1" x14ac:dyDescent="0.25">
      <c r="A76" s="58"/>
      <c r="B76" s="58" t="s">
        <v>294</v>
      </c>
      <c r="C76" s="79">
        <v>101.39723089095456</v>
      </c>
      <c r="D76" s="80">
        <v>168309.27788114038</v>
      </c>
      <c r="E76" s="81">
        <v>105.4992460462378</v>
      </c>
      <c r="F76" s="82">
        <v>191757.57278113975</v>
      </c>
      <c r="G76" s="79">
        <v>100.89555887372723</v>
      </c>
      <c r="H76" s="80">
        <v>153818.10432581182</v>
      </c>
      <c r="I76" s="81">
        <v>101.60270649590122</v>
      </c>
      <c r="J76" s="82">
        <v>151785.46783440659</v>
      </c>
      <c r="K76" s="79">
        <v>100.13712510778331</v>
      </c>
      <c r="L76" s="80">
        <v>182570.33151930955</v>
      </c>
      <c r="M76" s="81">
        <v>103.2016044234954</v>
      </c>
      <c r="N76" s="82">
        <v>145883.59270801095</v>
      </c>
      <c r="O76" s="79">
        <v>101.9651730200591</v>
      </c>
      <c r="P76" s="80">
        <v>159939.16192010816</v>
      </c>
      <c r="Q76" s="81">
        <v>102.13042858847629</v>
      </c>
      <c r="R76" s="82">
        <v>198074.91918766714</v>
      </c>
      <c r="S76" s="79">
        <v>100.55585904651205</v>
      </c>
      <c r="T76" s="80">
        <v>147535.7331689861</v>
      </c>
      <c r="U76" s="81">
        <v>102.58011322068637</v>
      </c>
      <c r="V76" s="82">
        <v>157484.79026454684</v>
      </c>
      <c r="W76" s="79">
        <v>101.8218171469709</v>
      </c>
      <c r="X76" s="80">
        <v>176669.63926823216</v>
      </c>
      <c r="Y76" s="31">
        <v>100</v>
      </c>
    </row>
    <row r="77" spans="1:25" customFormat="1" x14ac:dyDescent="0.25">
      <c r="A77" s="58">
        <v>2023</v>
      </c>
      <c r="B77" s="58" t="s">
        <v>291</v>
      </c>
      <c r="C77" s="79">
        <v>100</v>
      </c>
      <c r="D77" s="80">
        <v>165990.01412784628</v>
      </c>
      <c r="E77" s="81">
        <v>100</v>
      </c>
      <c r="F77" s="82">
        <v>181762.03145290437</v>
      </c>
      <c r="G77" s="79">
        <v>100</v>
      </c>
      <c r="H77" s="80">
        <v>152452.79974941039</v>
      </c>
      <c r="I77" s="81">
        <v>100</v>
      </c>
      <c r="J77" s="82">
        <v>149391.16591400033</v>
      </c>
      <c r="K77" s="79">
        <v>100</v>
      </c>
      <c r="L77" s="80">
        <v>182320.32457772148</v>
      </c>
      <c r="M77" s="81">
        <v>100</v>
      </c>
      <c r="N77" s="82">
        <v>141357.87279950306</v>
      </c>
      <c r="O77" s="79">
        <v>100</v>
      </c>
      <c r="P77" s="80">
        <v>156856.65721240343</v>
      </c>
      <c r="Q77" s="81">
        <v>100</v>
      </c>
      <c r="R77" s="82">
        <v>193943.09994114385</v>
      </c>
      <c r="S77" s="79">
        <v>100</v>
      </c>
      <c r="T77" s="80">
        <v>146720.17579875037</v>
      </c>
      <c r="U77" s="81">
        <v>100</v>
      </c>
      <c r="V77" s="82">
        <v>153523.70485860252</v>
      </c>
      <c r="W77" s="79">
        <v>100</v>
      </c>
      <c r="X77" s="80">
        <v>173508.62930802442</v>
      </c>
      <c r="Y77" s="31">
        <v>100</v>
      </c>
    </row>
    <row r="78" spans="1:25" customFormat="1" x14ac:dyDescent="0.25">
      <c r="A78" s="58"/>
      <c r="B78" s="58" t="s">
        <v>292</v>
      </c>
      <c r="C78" s="79">
        <v>100.52743106528273</v>
      </c>
      <c r="D78" s="80">
        <v>166865.49702762373</v>
      </c>
      <c r="E78" s="81">
        <v>104.72359043658312</v>
      </c>
      <c r="F78" s="82">
        <v>190347.72538795299</v>
      </c>
      <c r="G78" s="79">
        <v>99.392546161616764</v>
      </c>
      <c r="H78" s="80">
        <v>151526.7193656099</v>
      </c>
      <c r="I78" s="81">
        <v>99.731597977386926</v>
      </c>
      <c r="J78" s="82">
        <v>148990.19700308191</v>
      </c>
      <c r="K78" s="79">
        <v>100.23457061213608</v>
      </c>
      <c r="L78" s="80">
        <v>182747.99447913191</v>
      </c>
      <c r="M78" s="81">
        <v>107.69625080804576</v>
      </c>
      <c r="N78" s="82">
        <v>152237.12922707113</v>
      </c>
      <c r="O78" s="79">
        <v>100.85525685762261</v>
      </c>
      <c r="P78" s="80">
        <v>158198.18452985008</v>
      </c>
      <c r="Q78" s="81">
        <v>100.15925808551593</v>
      </c>
      <c r="R78" s="82">
        <v>194251.97000910036</v>
      </c>
      <c r="S78" s="79">
        <v>99.506678458690118</v>
      </c>
      <c r="T78" s="80">
        <v>145996.37356608742</v>
      </c>
      <c r="U78" s="81">
        <v>103.05088794376549</v>
      </c>
      <c r="V78" s="82">
        <v>158207.54106095573</v>
      </c>
      <c r="W78" s="79">
        <v>102.24312101389839</v>
      </c>
      <c r="X78" s="80">
        <v>177400.63783295976</v>
      </c>
      <c r="Y78" s="31">
        <v>100</v>
      </c>
    </row>
    <row r="79" spans="1:25" customFormat="1" x14ac:dyDescent="0.25">
      <c r="A79" s="58"/>
      <c r="B79" s="58" t="s">
        <v>293</v>
      </c>
      <c r="C79" s="79">
        <v>104.50752513385866</v>
      </c>
      <c r="D79" s="80">
        <v>173472.05573435451</v>
      </c>
      <c r="E79" s="81">
        <v>103.76303721988155</v>
      </c>
      <c r="F79" s="82">
        <v>188601.80434808999</v>
      </c>
      <c r="G79" s="79">
        <v>104.93674482957928</v>
      </c>
      <c r="H79" s="80">
        <v>159979.00545858828</v>
      </c>
      <c r="I79" s="81">
        <v>104.78518588515774</v>
      </c>
      <c r="J79" s="82">
        <v>156539.81089898967</v>
      </c>
      <c r="K79" s="79">
        <v>100.75739536974595</v>
      </c>
      <c r="L79" s="80">
        <v>183701.21027417894</v>
      </c>
      <c r="M79" s="81">
        <v>110.56783017747667</v>
      </c>
      <c r="N79" s="82">
        <v>156296.33273944803</v>
      </c>
      <c r="O79" s="79">
        <v>102.11737675960424</v>
      </c>
      <c r="P79" s="80">
        <v>160177.90361811093</v>
      </c>
      <c r="Q79" s="81">
        <v>102.64834874130587</v>
      </c>
      <c r="R79" s="82">
        <v>199079.38958728471</v>
      </c>
      <c r="S79" s="79">
        <v>103.18986050768575</v>
      </c>
      <c r="T79" s="80">
        <v>151400.34474336181</v>
      </c>
      <c r="U79" s="81">
        <v>106.3316795119176</v>
      </c>
      <c r="V79" s="82">
        <v>163244.33382507149</v>
      </c>
      <c r="W79" s="79">
        <v>106.28288720910346</v>
      </c>
      <c r="X79" s="80">
        <v>184409.98078550905</v>
      </c>
      <c r="Y79" s="31">
        <v>100</v>
      </c>
    </row>
    <row r="80" spans="1:25" customFormat="1" x14ac:dyDescent="0.25">
      <c r="A80" s="58"/>
      <c r="B80" s="58" t="s">
        <v>294</v>
      </c>
      <c r="C80" s="79">
        <v>103.33771629950574</v>
      </c>
      <c r="D80" s="80">
        <v>171530.28988494328</v>
      </c>
      <c r="E80" s="81">
        <v>105.20592154873543</v>
      </c>
      <c r="F80" s="82">
        <v>191224.42021573041</v>
      </c>
      <c r="G80" s="79">
        <v>103.18988599937543</v>
      </c>
      <c r="H80" s="80">
        <v>157315.8702642727</v>
      </c>
      <c r="I80" s="81">
        <v>102.56965568151075</v>
      </c>
      <c r="J80" s="82">
        <v>153230.00449658459</v>
      </c>
      <c r="K80" s="79">
        <v>100.82980443380995</v>
      </c>
      <c r="L80" s="80">
        <v>183833.2267148041</v>
      </c>
      <c r="M80" s="81">
        <v>107.77172056895678</v>
      </c>
      <c r="N80" s="82">
        <v>152343.81167570181</v>
      </c>
      <c r="O80" s="79">
        <v>102.43930366770518</v>
      </c>
      <c r="P80" s="80">
        <v>160682.86740482532</v>
      </c>
      <c r="Q80" s="81">
        <v>100.93781918830551</v>
      </c>
      <c r="R80" s="82">
        <v>195761.93554678644</v>
      </c>
      <c r="S80" s="79">
        <v>104.10564360773253</v>
      </c>
      <c r="T80" s="80">
        <v>152743.98331768569</v>
      </c>
      <c r="U80" s="81">
        <v>105.6213603046729</v>
      </c>
      <c r="V80" s="82">
        <v>162153.8254617872</v>
      </c>
      <c r="W80" s="79">
        <v>104.76985069184479</v>
      </c>
      <c r="X80" s="80">
        <v>181784.73186348364</v>
      </c>
      <c r="Y80" s="31">
        <v>100</v>
      </c>
    </row>
    <row r="81" spans="1:25" customFormat="1" x14ac:dyDescent="0.25">
      <c r="A81" s="58">
        <v>2024</v>
      </c>
      <c r="B81" s="58" t="s">
        <v>291</v>
      </c>
      <c r="C81" s="79">
        <v>104.50103200769134</v>
      </c>
      <c r="D81" s="80">
        <v>173461.27779331201</v>
      </c>
      <c r="E81" s="81">
        <v>108.96136881290974</v>
      </c>
      <c r="F81" s="82">
        <v>198050.39745323616</v>
      </c>
      <c r="G81" s="79">
        <v>104.3962521683795</v>
      </c>
      <c r="H81" s="80">
        <v>159155.00926414912</v>
      </c>
      <c r="I81" s="81">
        <v>103.70157012591473</v>
      </c>
      <c r="J81" s="82">
        <v>154920.98468222868</v>
      </c>
      <c r="K81" s="79">
        <v>95.957383817315218</v>
      </c>
      <c r="L81" s="80">
        <v>174949.8136320191</v>
      </c>
      <c r="M81" s="81">
        <v>106.29753349796415</v>
      </c>
      <c r="N81" s="82">
        <v>150259.93219106132</v>
      </c>
      <c r="O81" s="79">
        <v>103.36131729845692</v>
      </c>
      <c r="P81" s="80">
        <v>162129.10716506522</v>
      </c>
      <c r="Q81" s="81">
        <v>103.73599369437846</v>
      </c>
      <c r="R81" s="82">
        <v>201188.80192562711</v>
      </c>
      <c r="S81" s="79">
        <v>102.16511239220505</v>
      </c>
      <c r="T81" s="80">
        <v>149896.83250683415</v>
      </c>
      <c r="U81" s="81">
        <v>107.1925700828905</v>
      </c>
      <c r="V81" s="82">
        <v>164566.00492440746</v>
      </c>
      <c r="W81" s="79">
        <v>103.10288542517702</v>
      </c>
      <c r="X81" s="80">
        <v>178892.40327824754</v>
      </c>
      <c r="Y81" s="31">
        <v>100</v>
      </c>
    </row>
    <row r="82" spans="1:25" customFormat="1" x14ac:dyDescent="0.25">
      <c r="A82" s="58"/>
      <c r="B82" s="58" t="s">
        <v>292</v>
      </c>
      <c r="C82" s="79">
        <v>107.64980067801946</v>
      </c>
      <c r="D82" s="80">
        <v>178687.91935404285</v>
      </c>
      <c r="E82" s="81">
        <v>110.34782210481875</v>
      </c>
      <c r="F82" s="82">
        <v>200570.44312175564</v>
      </c>
      <c r="G82" s="79">
        <v>107.59830198553738</v>
      </c>
      <c r="H82" s="80">
        <v>164036.62385977714</v>
      </c>
      <c r="I82" s="81">
        <v>106.03431390743839</v>
      </c>
      <c r="J82" s="82">
        <v>158405.89781523321</v>
      </c>
      <c r="K82" s="79">
        <v>107.12003914486358</v>
      </c>
      <c r="L82" s="80">
        <v>195301.60305669758</v>
      </c>
      <c r="M82" s="81">
        <v>110.74763286574077</v>
      </c>
      <c r="N82" s="82">
        <v>156550.49799481448</v>
      </c>
      <c r="O82" s="79">
        <v>108.83889035092076</v>
      </c>
      <c r="P82" s="80">
        <v>170721.04515152742</v>
      </c>
      <c r="Q82" s="81">
        <v>106.26666906598015</v>
      </c>
      <c r="R82" s="82">
        <v>206096.87219075847</v>
      </c>
      <c r="S82" s="79">
        <v>106.63559399037351</v>
      </c>
      <c r="T82" s="80">
        <v>156455.93096671769</v>
      </c>
      <c r="U82" s="81">
        <v>109.04120602395078</v>
      </c>
      <c r="V82" s="82">
        <v>167404.09931047092</v>
      </c>
      <c r="W82" s="79">
        <v>110.617177804297</v>
      </c>
      <c r="X82" s="80">
        <v>191930.34898745597</v>
      </c>
      <c r="Y82" s="31">
        <v>100</v>
      </c>
    </row>
    <row r="83" spans="1:25" customFormat="1" x14ac:dyDescent="0.25">
      <c r="A83" s="58"/>
      <c r="B83" s="58" t="s">
        <v>293</v>
      </c>
      <c r="C83" s="79">
        <v>110.95281089757924</v>
      </c>
      <c r="D83" s="80">
        <v>184170.58648413434</v>
      </c>
      <c r="E83" s="81">
        <v>112.91050369967188</v>
      </c>
      <c r="F83" s="82">
        <v>205228.4252482304</v>
      </c>
      <c r="G83" s="79">
        <v>110.5831702062621</v>
      </c>
      <c r="H83" s="80">
        <v>168587.13903110239</v>
      </c>
      <c r="I83" s="81">
        <v>111.97250338983767</v>
      </c>
      <c r="J83" s="82">
        <v>167277.02831717205</v>
      </c>
      <c r="K83" s="79">
        <v>108.59082222689275</v>
      </c>
      <c r="L83" s="80">
        <v>197983.13954568739</v>
      </c>
      <c r="M83" s="81">
        <v>114.51068139233769</v>
      </c>
      <c r="N83" s="82">
        <v>161869.86334442493</v>
      </c>
      <c r="O83" s="79">
        <v>110.69816872952704</v>
      </c>
      <c r="P83" s="80">
        <v>173637.4470644822</v>
      </c>
      <c r="Q83" s="81">
        <v>109.75963042641561</v>
      </c>
      <c r="R83" s="82">
        <v>212871.22973293337</v>
      </c>
      <c r="S83" s="79">
        <v>108.95427641666176</v>
      </c>
      <c r="T83" s="80">
        <v>159857.90589878254</v>
      </c>
      <c r="U83" s="81">
        <v>110.01254029956146</v>
      </c>
      <c r="V83" s="82">
        <v>168895.32767694991</v>
      </c>
      <c r="W83" s="79">
        <v>110.25950312662228</v>
      </c>
      <c r="X83" s="80">
        <v>191309.75255684063</v>
      </c>
      <c r="Y83" s="31">
        <v>100</v>
      </c>
    </row>
    <row r="84" spans="1:25" customFormat="1" x14ac:dyDescent="0.25">
      <c r="A84" s="58"/>
      <c r="B84" s="58" t="s">
        <v>294</v>
      </c>
      <c r="C84" s="79">
        <v>112.28601292298509</v>
      </c>
      <c r="D84" s="80">
        <v>186383.56871445826</v>
      </c>
      <c r="E84" s="81">
        <v>113.86015667198859</v>
      </c>
      <c r="F84" s="82">
        <v>206954.53378246614</v>
      </c>
      <c r="G84" s="79">
        <v>109.75396892941973</v>
      </c>
      <c r="H84" s="80">
        <v>167322.99846899835</v>
      </c>
      <c r="I84" s="81">
        <v>113.33920447885539</v>
      </c>
      <c r="J84" s="82">
        <v>169318.75900861493</v>
      </c>
      <c r="K84" s="79">
        <v>108.30930320220789</v>
      </c>
      <c r="L84" s="80">
        <v>197469.8731461339</v>
      </c>
      <c r="M84" s="81">
        <v>118.05297908310486</v>
      </c>
      <c r="N84" s="82">
        <v>166877.18000831932</v>
      </c>
      <c r="O84" s="79">
        <v>112.81509514199367</v>
      </c>
      <c r="P84" s="80">
        <v>176957.98707072382</v>
      </c>
      <c r="Q84" s="81">
        <v>112.30378268028373</v>
      </c>
      <c r="R84" s="82">
        <v>217805.43748130769</v>
      </c>
      <c r="S84" s="79">
        <v>109.24964684154502</v>
      </c>
      <c r="T84" s="80">
        <v>160291.27390542877</v>
      </c>
      <c r="U84" s="81">
        <v>111.33266142558232</v>
      </c>
      <c r="V84" s="82">
        <v>170922.02653823822</v>
      </c>
      <c r="W84" s="79">
        <v>112.12247716488066</v>
      </c>
      <c r="X84" s="80">
        <v>194542.17327498712</v>
      </c>
      <c r="Y84" s="31">
        <v>100</v>
      </c>
    </row>
    <row r="85" spans="1:25" customFormat="1" x14ac:dyDescent="0.25">
      <c r="A85" s="58">
        <v>2025</v>
      </c>
      <c r="B85" s="58" t="s">
        <v>291</v>
      </c>
      <c r="C85" s="79">
        <v>114.33954502478983</v>
      </c>
      <c r="D85" s="80">
        <v>189792.22694036379</v>
      </c>
      <c r="E85" s="81">
        <v>115.18143375945679</v>
      </c>
      <c r="F85" s="82">
        <v>209356.11385777011</v>
      </c>
      <c r="G85" s="79">
        <v>111.40589064504893</v>
      </c>
      <c r="H85" s="80">
        <v>169841.39937414357</v>
      </c>
      <c r="I85" s="81">
        <v>113.82832189410483</v>
      </c>
      <c r="J85" s="82">
        <v>170049.45721794452</v>
      </c>
      <c r="K85" s="79">
        <v>109.73921471717965</v>
      </c>
      <c r="L85" s="80">
        <v>200076.89246140461</v>
      </c>
      <c r="M85" s="81">
        <v>119.03579972681413</v>
      </c>
      <c r="N85" s="82">
        <v>168266.47436370113</v>
      </c>
      <c r="O85" s="79">
        <v>111.93180682886864</v>
      </c>
      <c r="P85" s="80">
        <v>175572.49054920807</v>
      </c>
      <c r="Q85" s="81">
        <v>113.89185421188672</v>
      </c>
      <c r="R85" s="82">
        <v>220885.39263898131</v>
      </c>
      <c r="S85" s="79">
        <v>112.14304980518671</v>
      </c>
      <c r="T85" s="80">
        <v>164536.47982025013</v>
      </c>
      <c r="U85" s="81">
        <v>112.07953933853699</v>
      </c>
      <c r="V85" s="82">
        <v>172068.66118097681</v>
      </c>
      <c r="W85" s="79">
        <v>112.85384985408785</v>
      </c>
      <c r="X85" s="80">
        <v>195811.16800316374</v>
      </c>
      <c r="Y85" s="31">
        <v>100</v>
      </c>
    </row>
    <row r="86" spans="1:25" customFormat="1" x14ac:dyDescent="0.25">
      <c r="A86" s="58"/>
      <c r="B86" s="58" t="s">
        <v>292</v>
      </c>
      <c r="C86" s="79">
        <v>114.14111368990751</v>
      </c>
      <c r="D86" s="80">
        <v>189462.85073955858</v>
      </c>
      <c r="E86" s="81">
        <v>116.85591592409897</v>
      </c>
      <c r="F86" s="82">
        <v>212399.68665654029</v>
      </c>
      <c r="G86" s="79">
        <v>112.30045318724011</v>
      </c>
      <c r="H86" s="80">
        <v>171205.18501522351</v>
      </c>
      <c r="I86" s="81">
        <v>114.87005043815137</v>
      </c>
      <c r="J86" s="82">
        <v>171605.70763555457</v>
      </c>
      <c r="K86" s="79">
        <v>109.48328672262346</v>
      </c>
      <c r="L86" s="80">
        <v>199610.28371104453</v>
      </c>
      <c r="M86" s="81">
        <v>119.20244380219106</v>
      </c>
      <c r="N86" s="82">
        <v>168502.03888380036</v>
      </c>
      <c r="O86" s="79">
        <v>115.88879280786159</v>
      </c>
      <c r="P86" s="80">
        <v>181779.28648221988</v>
      </c>
      <c r="Q86" s="81">
        <v>113.16686178164615</v>
      </c>
      <c r="R86" s="82">
        <v>219479.31984543413</v>
      </c>
      <c r="S86" s="79">
        <v>111.74840732766647</v>
      </c>
      <c r="T86" s="80">
        <v>163957.45968345588</v>
      </c>
      <c r="U86" s="81">
        <v>115.23375252716426</v>
      </c>
      <c r="V86" s="82">
        <v>176911.1261272961</v>
      </c>
      <c r="W86" s="79">
        <v>112.70521959212083</v>
      </c>
      <c r="X86" s="80">
        <v>195553.28167288785</v>
      </c>
      <c r="Y86" s="31">
        <v>100</v>
      </c>
    </row>
    <row r="87" spans="1:25" customFormat="1" x14ac:dyDescent="0.25">
      <c r="A87" s="58"/>
      <c r="B87" s="58" t="s">
        <v>293</v>
      </c>
      <c r="C87" s="79">
        <v>118.04188818842512</v>
      </c>
      <c r="D87" s="80">
        <v>195937.74688074336</v>
      </c>
      <c r="E87" s="81">
        <v>122.6428968620407</v>
      </c>
      <c r="F87" s="82">
        <v>222918.22076913551</v>
      </c>
      <c r="G87" s="79">
        <v>115.10143437227478</v>
      </c>
      <c r="H87" s="80">
        <v>175475.35925226309</v>
      </c>
      <c r="I87" s="81">
        <v>118.98926938359237</v>
      </c>
      <c r="J87" s="82">
        <v>177759.45684469928</v>
      </c>
      <c r="K87" s="79">
        <v>113.66729757721355</v>
      </c>
      <c r="L87" s="80">
        <v>207238.58588150027</v>
      </c>
      <c r="M87" s="81">
        <v>127.60836802295262</v>
      </c>
      <c r="N87" s="82">
        <v>180384.4745514071</v>
      </c>
      <c r="O87" s="79">
        <v>120.54069024956446</v>
      </c>
      <c r="P87" s="80">
        <v>189076.09730622434</v>
      </c>
      <c r="Q87" s="81">
        <v>116.44995870503303</v>
      </c>
      <c r="R87" s="82">
        <v>225846.65979272296</v>
      </c>
      <c r="S87" s="79">
        <v>116.56897005821212</v>
      </c>
      <c r="T87" s="80">
        <v>171030.19779620148</v>
      </c>
      <c r="U87" s="81">
        <v>120.62479312918266</v>
      </c>
      <c r="V87" s="82">
        <v>185187.65138994623</v>
      </c>
      <c r="W87" s="79">
        <v>120.05310032267032</v>
      </c>
      <c r="X87" s="80">
        <v>208302.4888116527</v>
      </c>
      <c r="Y87" s="31"/>
    </row>
    <row r="88" spans="1:25" customFormat="1" x14ac:dyDescent="0.25">
      <c r="A88" s="58"/>
      <c r="B88" s="58" t="s">
        <v>294</v>
      </c>
      <c r="C88" s="79">
        <v>119.14664261089398</v>
      </c>
      <c r="D88" s="80">
        <v>197771.52890267744</v>
      </c>
      <c r="E88" s="81">
        <v>121.24247477629346</v>
      </c>
      <c r="F88" s="82">
        <v>220372.78513716618</v>
      </c>
      <c r="G88" s="79">
        <v>118.01363947512367</v>
      </c>
      <c r="H88" s="80">
        <v>179915.09746600143</v>
      </c>
      <c r="I88" s="81">
        <v>119.43911254154165</v>
      </c>
      <c r="J88" s="82">
        <v>178431.48278314405</v>
      </c>
      <c r="K88" s="79">
        <v>114.83044589767231</v>
      </c>
      <c r="L88" s="80">
        <v>209359.24167468102</v>
      </c>
      <c r="M88" s="81">
        <v>125.15282058935206</v>
      </c>
      <c r="N88" s="82">
        <v>176913.36493368656</v>
      </c>
      <c r="O88" s="79">
        <v>123.17135626383464</v>
      </c>
      <c r="P88" s="80">
        <v>193202.47207863128</v>
      </c>
      <c r="Q88" s="81">
        <v>119.11620954561224</v>
      </c>
      <c r="R88" s="82">
        <v>231017.66932514907</v>
      </c>
      <c r="S88" s="79">
        <v>117.76000408865188</v>
      </c>
      <c r="T88" s="80">
        <v>172777.68501948565</v>
      </c>
      <c r="U88" s="81">
        <v>121.98731741115655</v>
      </c>
      <c r="V88" s="82">
        <v>187279.44914723065</v>
      </c>
      <c r="W88" s="79">
        <v>125.69703119691941</v>
      </c>
      <c r="X88" s="80">
        <v>218095.1959106547</v>
      </c>
      <c r="Y88" s="31"/>
    </row>
    <row r="89" spans="1:25" customFormat="1" x14ac:dyDescent="0.25">
      <c r="A89" s="58">
        <v>2026</v>
      </c>
      <c r="B89" s="58" t="s">
        <v>291</v>
      </c>
      <c r="C89" s="79">
        <v>121.17263695232721</v>
      </c>
      <c r="D89" s="80">
        <v>201134.47719625183</v>
      </c>
      <c r="E89" s="81">
        <v>124.09185103179065</v>
      </c>
      <c r="F89" s="82">
        <v>225551.86930289457</v>
      </c>
      <c r="G89" s="79">
        <v>121.18162407763262</v>
      </c>
      <c r="H89" s="80">
        <v>184744.77868815654</v>
      </c>
      <c r="I89" s="81">
        <v>121.18068638149001</v>
      </c>
      <c r="J89" s="82">
        <v>181033.24024789612</v>
      </c>
      <c r="K89" s="79">
        <v>114.21408921360452</v>
      </c>
      <c r="L89" s="80">
        <v>208235.49816773215</v>
      </c>
      <c r="M89" s="81">
        <v>131.12551724724153</v>
      </c>
      <c r="N89" s="82">
        <v>185356.24187804613</v>
      </c>
      <c r="O89" s="79">
        <v>122.97843684979858</v>
      </c>
      <c r="P89" s="80">
        <v>192899.86513466059</v>
      </c>
      <c r="Q89" s="81">
        <v>120.1497292817977</v>
      </c>
      <c r="R89" s="82">
        <v>233022.10954001069</v>
      </c>
      <c r="S89" s="79">
        <v>118.52025689649297</v>
      </c>
      <c r="T89" s="80">
        <v>173893.12927566504</v>
      </c>
      <c r="U89" s="81">
        <v>123.46109769898108</v>
      </c>
      <c r="V89" s="82">
        <v>189542.05124657464</v>
      </c>
      <c r="W89" s="79">
        <v>126.10175105106683</v>
      </c>
      <c r="X89" s="80">
        <v>218797.41978212335</v>
      </c>
      <c r="Y89" s="31"/>
    </row>
    <row r="90" spans="1:25" customFormat="1" ht="13.2" x14ac:dyDescent="0.25"/>
    <row r="91" spans="1:25" x14ac:dyDescent="0.25">
      <c r="C91" s="28"/>
      <c r="D91" s="28"/>
    </row>
    <row r="92" spans="1:25" x14ac:dyDescent="0.25">
      <c r="C92" s="28"/>
      <c r="D92" s="28"/>
    </row>
    <row r="93" spans="1:25" x14ac:dyDescent="0.25">
      <c r="C93" s="28"/>
      <c r="D93" s="28"/>
    </row>
    <row r="94" spans="1:25" x14ac:dyDescent="0.25">
      <c r="C94" s="28"/>
      <c r="D94" s="28"/>
    </row>
    <row r="95" spans="1:25" x14ac:dyDescent="0.25">
      <c r="C95" s="28"/>
      <c r="D95" s="28"/>
    </row>
    <row r="96" spans="1:25" x14ac:dyDescent="0.25">
      <c r="C96" s="28"/>
      <c r="D96" s="28"/>
    </row>
    <row r="97" spans="3:4" x14ac:dyDescent="0.25">
      <c r="C97" s="28"/>
      <c r="D97" s="28"/>
    </row>
  </sheetData>
  <phoneticPr fontId="38" type="noConversion"/>
  <hyperlinks>
    <hyperlink ref="A3" location="Contents!A1" display="Back to contents" xr:uid="{00000000-0004-0000-1700-000000000000}"/>
  </hyperlinks>
  <pageMargins left="0.16" right="0.16" top="0.32" bottom="0.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111"/>
  <sheetViews>
    <sheetView workbookViewId="0">
      <pane xSplit="1" ySplit="4" topLeftCell="B98" activePane="bottomRight" state="frozen"/>
      <selection pane="topRight" activeCell="B1" sqref="B1"/>
      <selection pane="bottomLeft" activeCell="A4" sqref="A4"/>
      <selection pane="bottomRight" activeCell="B107" sqref="B107"/>
    </sheetView>
  </sheetViews>
  <sheetFormatPr defaultRowHeight="13.2" x14ac:dyDescent="0.25"/>
  <cols>
    <col min="1" max="1" width="15.33203125" customWidth="1"/>
    <col min="2" max="2" width="19" customWidth="1"/>
    <col min="3" max="3" width="16.44140625" customWidth="1"/>
    <col min="4" max="5" width="14.5546875" customWidth="1"/>
    <col min="6" max="6" width="17.44140625" customWidth="1"/>
    <col min="7" max="7" width="17.109375" customWidth="1"/>
    <col min="8" max="8" width="16.88671875" customWidth="1"/>
    <col min="9" max="9" width="15.109375" customWidth="1"/>
    <col min="10" max="10" width="16.6640625" customWidth="1"/>
    <col min="11" max="11" width="14.109375" customWidth="1"/>
    <col min="12" max="12" width="15.5546875" customWidth="1"/>
    <col min="13" max="13" width="15.6640625" bestFit="1" customWidth="1"/>
  </cols>
  <sheetData>
    <row r="1" spans="1:13" ht="15.6" x14ac:dyDescent="0.3">
      <c r="A1" s="2" t="s">
        <v>223</v>
      </c>
    </row>
    <row r="2" spans="1:13" ht="15" x14ac:dyDescent="0.25">
      <c r="A2" s="143" t="s">
        <v>276</v>
      </c>
      <c r="L2" s="14"/>
    </row>
    <row r="3" spans="1:13" ht="15" x14ac:dyDescent="0.25">
      <c r="A3" s="14" t="s">
        <v>44</v>
      </c>
    </row>
    <row r="4" spans="1:13" ht="78" x14ac:dyDescent="0.3">
      <c r="A4" s="145" t="s">
        <v>312</v>
      </c>
      <c r="B4" s="83" t="s">
        <v>106</v>
      </c>
      <c r="C4" s="84" t="s">
        <v>138</v>
      </c>
      <c r="D4" s="83" t="s">
        <v>139</v>
      </c>
      <c r="E4" s="83" t="s">
        <v>9</v>
      </c>
      <c r="F4" s="83" t="s">
        <v>107</v>
      </c>
      <c r="G4" s="83" t="s">
        <v>140</v>
      </c>
      <c r="H4" s="83" t="s">
        <v>108</v>
      </c>
      <c r="I4" s="83" t="s">
        <v>109</v>
      </c>
      <c r="J4" s="83" t="s">
        <v>110</v>
      </c>
      <c r="K4" s="83" t="s">
        <v>111</v>
      </c>
      <c r="L4" s="83" t="s">
        <v>112</v>
      </c>
    </row>
    <row r="5" spans="1:13" ht="15.6" x14ac:dyDescent="0.3">
      <c r="A5" s="85" t="s">
        <v>64</v>
      </c>
      <c r="B5" s="87">
        <v>236</v>
      </c>
      <c r="C5" s="87">
        <v>320</v>
      </c>
      <c r="D5" s="87">
        <v>333</v>
      </c>
      <c r="E5" s="87">
        <v>623</v>
      </c>
      <c r="F5" s="87">
        <v>236</v>
      </c>
      <c r="G5" s="87">
        <v>226</v>
      </c>
      <c r="H5" s="87">
        <v>138</v>
      </c>
      <c r="I5" s="87">
        <v>219</v>
      </c>
      <c r="J5" s="87">
        <v>188</v>
      </c>
      <c r="K5" s="87">
        <v>176</v>
      </c>
      <c r="L5" s="87">
        <v>241</v>
      </c>
      <c r="M5" s="36"/>
    </row>
    <row r="6" spans="1:13" ht="15.6" x14ac:dyDescent="0.3">
      <c r="A6" s="85" t="s">
        <v>65</v>
      </c>
      <c r="B6" s="87">
        <v>735</v>
      </c>
      <c r="C6" s="87">
        <v>857</v>
      </c>
      <c r="D6" s="87">
        <v>961</v>
      </c>
      <c r="E6" s="87">
        <v>1549</v>
      </c>
      <c r="F6" s="87">
        <v>712</v>
      </c>
      <c r="G6" s="87">
        <v>637</v>
      </c>
      <c r="H6" s="87">
        <v>316</v>
      </c>
      <c r="I6" s="87">
        <v>655</v>
      </c>
      <c r="J6" s="87">
        <v>618</v>
      </c>
      <c r="K6" s="87">
        <v>428</v>
      </c>
      <c r="L6" s="87">
        <v>505</v>
      </c>
      <c r="M6" s="36"/>
    </row>
    <row r="7" spans="1:13" ht="15.6" x14ac:dyDescent="0.3">
      <c r="A7" s="85" t="s">
        <v>66</v>
      </c>
      <c r="B7" s="87">
        <v>757</v>
      </c>
      <c r="C7" s="87">
        <v>960</v>
      </c>
      <c r="D7" s="87">
        <v>968</v>
      </c>
      <c r="E7" s="87">
        <v>1723</v>
      </c>
      <c r="F7" s="87">
        <v>714</v>
      </c>
      <c r="G7" s="87">
        <v>632</v>
      </c>
      <c r="H7" s="87">
        <v>365</v>
      </c>
      <c r="I7" s="87">
        <v>654</v>
      </c>
      <c r="J7" s="87">
        <v>686</v>
      </c>
      <c r="K7" s="87">
        <v>403</v>
      </c>
      <c r="L7" s="87">
        <v>582</v>
      </c>
      <c r="M7" s="36"/>
    </row>
    <row r="8" spans="1:13" ht="15.6" x14ac:dyDescent="0.3">
      <c r="A8" s="85" t="s">
        <v>67</v>
      </c>
      <c r="B8" s="87">
        <v>893</v>
      </c>
      <c r="C8" s="87">
        <v>995</v>
      </c>
      <c r="D8" s="87">
        <v>1199</v>
      </c>
      <c r="E8" s="87">
        <v>1943</v>
      </c>
      <c r="F8" s="87">
        <v>834</v>
      </c>
      <c r="G8" s="87">
        <v>746</v>
      </c>
      <c r="H8" s="87">
        <v>385</v>
      </c>
      <c r="I8" s="87">
        <v>670</v>
      </c>
      <c r="J8" s="87">
        <v>759</v>
      </c>
      <c r="K8" s="87">
        <v>489</v>
      </c>
      <c r="L8" s="87">
        <v>711</v>
      </c>
      <c r="M8" s="36"/>
    </row>
    <row r="9" spans="1:13" ht="15.6" x14ac:dyDescent="0.3">
      <c r="A9" s="86" t="s">
        <v>24</v>
      </c>
      <c r="B9" s="88">
        <v>2621</v>
      </c>
      <c r="C9" s="88">
        <v>3132</v>
      </c>
      <c r="D9" s="88">
        <v>3461</v>
      </c>
      <c r="E9" s="88">
        <v>5838</v>
      </c>
      <c r="F9" s="88">
        <v>2496</v>
      </c>
      <c r="G9" s="88">
        <v>2241</v>
      </c>
      <c r="H9" s="88">
        <v>1204</v>
      </c>
      <c r="I9" s="88">
        <v>2198</v>
      </c>
      <c r="J9" s="88">
        <v>2251</v>
      </c>
      <c r="K9" s="88">
        <v>1496</v>
      </c>
      <c r="L9" s="88">
        <v>2039</v>
      </c>
      <c r="M9" s="36"/>
    </row>
    <row r="10" spans="1:13" ht="15.6" x14ac:dyDescent="0.3">
      <c r="A10" s="85" t="s">
        <v>68</v>
      </c>
      <c r="B10" s="87">
        <v>761</v>
      </c>
      <c r="C10" s="87">
        <v>933</v>
      </c>
      <c r="D10" s="87">
        <v>1038</v>
      </c>
      <c r="E10" s="87">
        <v>1686</v>
      </c>
      <c r="F10" s="87">
        <v>763</v>
      </c>
      <c r="G10" s="87">
        <v>708</v>
      </c>
      <c r="H10" s="87">
        <v>348</v>
      </c>
      <c r="I10" s="87">
        <v>600</v>
      </c>
      <c r="J10" s="87">
        <v>668</v>
      </c>
      <c r="K10" s="87">
        <v>515</v>
      </c>
      <c r="L10" s="87">
        <v>567</v>
      </c>
      <c r="M10" s="36"/>
    </row>
    <row r="11" spans="1:13" ht="15.6" x14ac:dyDescent="0.3">
      <c r="A11" s="85" t="s">
        <v>69</v>
      </c>
      <c r="B11" s="87">
        <v>1018</v>
      </c>
      <c r="C11" s="87">
        <v>1136</v>
      </c>
      <c r="D11" s="87">
        <v>1232</v>
      </c>
      <c r="E11" s="87">
        <v>2148</v>
      </c>
      <c r="F11" s="87">
        <v>1005</v>
      </c>
      <c r="G11" s="87">
        <v>899</v>
      </c>
      <c r="H11" s="87">
        <v>381</v>
      </c>
      <c r="I11" s="87">
        <v>865</v>
      </c>
      <c r="J11" s="87">
        <v>910</v>
      </c>
      <c r="K11" s="87">
        <v>556</v>
      </c>
      <c r="L11" s="87">
        <v>668</v>
      </c>
      <c r="M11" s="36"/>
    </row>
    <row r="12" spans="1:13" ht="15.6" x14ac:dyDescent="0.3">
      <c r="A12" s="85" t="s">
        <v>70</v>
      </c>
      <c r="B12" s="87">
        <v>950</v>
      </c>
      <c r="C12" s="87">
        <v>1174</v>
      </c>
      <c r="D12" s="87">
        <v>1195</v>
      </c>
      <c r="E12" s="87">
        <v>2278</v>
      </c>
      <c r="F12" s="87">
        <v>956</v>
      </c>
      <c r="G12" s="87">
        <v>840</v>
      </c>
      <c r="H12" s="87">
        <v>431</v>
      </c>
      <c r="I12" s="87">
        <v>810</v>
      </c>
      <c r="J12" s="87">
        <v>882</v>
      </c>
      <c r="K12" s="87">
        <v>567</v>
      </c>
      <c r="L12" s="87">
        <v>761</v>
      </c>
      <c r="M12" s="36"/>
    </row>
    <row r="13" spans="1:13" ht="15.6" x14ac:dyDescent="0.3">
      <c r="A13" s="85" t="s">
        <v>71</v>
      </c>
      <c r="B13" s="87">
        <v>888</v>
      </c>
      <c r="C13" s="87">
        <v>1200</v>
      </c>
      <c r="D13" s="87">
        <v>1249</v>
      </c>
      <c r="E13" s="87">
        <v>2225</v>
      </c>
      <c r="F13" s="87">
        <v>953</v>
      </c>
      <c r="G13" s="87">
        <v>874</v>
      </c>
      <c r="H13" s="87">
        <v>482</v>
      </c>
      <c r="I13" s="87">
        <v>806</v>
      </c>
      <c r="J13" s="87">
        <v>768</v>
      </c>
      <c r="K13" s="87">
        <v>602</v>
      </c>
      <c r="L13" s="87">
        <v>783</v>
      </c>
      <c r="M13" s="36"/>
    </row>
    <row r="14" spans="1:13" ht="15.6" x14ac:dyDescent="0.3">
      <c r="A14" s="86" t="s">
        <v>25</v>
      </c>
      <c r="B14" s="88">
        <v>3617</v>
      </c>
      <c r="C14" s="88">
        <v>4443</v>
      </c>
      <c r="D14" s="88">
        <v>4714</v>
      </c>
      <c r="E14" s="88">
        <v>8337</v>
      </c>
      <c r="F14" s="88">
        <v>3677</v>
      </c>
      <c r="G14" s="88">
        <v>3321</v>
      </c>
      <c r="H14" s="88">
        <v>1642</v>
      </c>
      <c r="I14" s="88">
        <v>3081</v>
      </c>
      <c r="J14" s="88">
        <v>3228</v>
      </c>
      <c r="K14" s="88">
        <v>2240</v>
      </c>
      <c r="L14" s="88">
        <v>2779</v>
      </c>
      <c r="M14" s="36"/>
    </row>
    <row r="15" spans="1:13" ht="15.6" x14ac:dyDescent="0.3">
      <c r="A15" s="85" t="s">
        <v>72</v>
      </c>
      <c r="B15" s="87">
        <v>711</v>
      </c>
      <c r="C15" s="87">
        <v>932</v>
      </c>
      <c r="D15" s="87">
        <v>994</v>
      </c>
      <c r="E15" s="87">
        <v>1868</v>
      </c>
      <c r="F15" s="87">
        <v>705</v>
      </c>
      <c r="G15" s="87">
        <v>723</v>
      </c>
      <c r="H15" s="87">
        <v>342</v>
      </c>
      <c r="I15" s="87">
        <v>632</v>
      </c>
      <c r="J15" s="87">
        <v>737</v>
      </c>
      <c r="K15" s="87">
        <v>493</v>
      </c>
      <c r="L15" s="87">
        <v>553</v>
      </c>
      <c r="M15" s="36"/>
    </row>
    <row r="16" spans="1:13" ht="15.6" x14ac:dyDescent="0.3">
      <c r="A16" s="85" t="s">
        <v>73</v>
      </c>
      <c r="B16" s="87">
        <v>827</v>
      </c>
      <c r="C16" s="87">
        <v>1056</v>
      </c>
      <c r="D16" s="87">
        <v>1015</v>
      </c>
      <c r="E16" s="87">
        <v>1927</v>
      </c>
      <c r="F16" s="87">
        <v>843</v>
      </c>
      <c r="G16" s="87">
        <v>841</v>
      </c>
      <c r="H16" s="87">
        <v>346</v>
      </c>
      <c r="I16" s="87">
        <v>658</v>
      </c>
      <c r="J16" s="87">
        <v>767</v>
      </c>
      <c r="K16" s="87">
        <v>420</v>
      </c>
      <c r="L16" s="87">
        <v>622</v>
      </c>
      <c r="M16" s="36"/>
    </row>
    <row r="17" spans="1:13" ht="15.6" x14ac:dyDescent="0.3">
      <c r="A17" s="85" t="s">
        <v>0</v>
      </c>
      <c r="B17" s="87">
        <v>574</v>
      </c>
      <c r="C17" s="87">
        <v>845</v>
      </c>
      <c r="D17" s="87">
        <v>681</v>
      </c>
      <c r="E17" s="87">
        <v>1372</v>
      </c>
      <c r="F17" s="87">
        <v>488</v>
      </c>
      <c r="G17" s="87">
        <v>561</v>
      </c>
      <c r="H17" s="87">
        <v>295</v>
      </c>
      <c r="I17" s="87">
        <v>502</v>
      </c>
      <c r="J17" s="87">
        <v>658</v>
      </c>
      <c r="K17" s="87">
        <v>309</v>
      </c>
      <c r="L17" s="87">
        <v>479</v>
      </c>
      <c r="M17" s="36"/>
    </row>
    <row r="18" spans="1:13" ht="15.6" x14ac:dyDescent="0.3">
      <c r="A18" s="85" t="s">
        <v>74</v>
      </c>
      <c r="B18" s="87">
        <v>378</v>
      </c>
      <c r="C18" s="87">
        <v>507</v>
      </c>
      <c r="D18" s="87">
        <v>425</v>
      </c>
      <c r="E18" s="87">
        <v>896</v>
      </c>
      <c r="F18" s="87">
        <v>311</v>
      </c>
      <c r="G18" s="87">
        <v>390</v>
      </c>
      <c r="H18" s="87">
        <v>196</v>
      </c>
      <c r="I18" s="87">
        <v>291</v>
      </c>
      <c r="J18" s="87">
        <v>360</v>
      </c>
      <c r="K18" s="87">
        <v>201</v>
      </c>
      <c r="L18" s="87">
        <v>323</v>
      </c>
      <c r="M18" s="36"/>
    </row>
    <row r="19" spans="1:13" ht="15.6" x14ac:dyDescent="0.3">
      <c r="A19" s="86" t="s">
        <v>26</v>
      </c>
      <c r="B19" s="88">
        <v>2490</v>
      </c>
      <c r="C19" s="88">
        <v>3340</v>
      </c>
      <c r="D19" s="88">
        <v>3115</v>
      </c>
      <c r="E19" s="88">
        <v>6063</v>
      </c>
      <c r="F19" s="88">
        <v>2347</v>
      </c>
      <c r="G19" s="88">
        <v>2515</v>
      </c>
      <c r="H19" s="88">
        <v>1179</v>
      </c>
      <c r="I19" s="88">
        <v>2083</v>
      </c>
      <c r="J19" s="88">
        <v>2522</v>
      </c>
      <c r="K19" s="88">
        <v>1423</v>
      </c>
      <c r="L19" s="88">
        <v>1977</v>
      </c>
      <c r="M19" s="36"/>
    </row>
    <row r="20" spans="1:13" ht="15.6" x14ac:dyDescent="0.3">
      <c r="A20" s="85" t="s">
        <v>75</v>
      </c>
      <c r="B20" s="87">
        <v>251</v>
      </c>
      <c r="C20" s="87">
        <v>315</v>
      </c>
      <c r="D20" s="87">
        <v>332</v>
      </c>
      <c r="E20" s="87">
        <v>669</v>
      </c>
      <c r="F20" s="87">
        <v>197</v>
      </c>
      <c r="G20" s="87">
        <v>267</v>
      </c>
      <c r="H20" s="87">
        <v>149</v>
      </c>
      <c r="I20" s="87">
        <v>191</v>
      </c>
      <c r="J20" s="87">
        <v>249</v>
      </c>
      <c r="K20" s="87">
        <v>153</v>
      </c>
      <c r="L20" s="87">
        <v>229</v>
      </c>
      <c r="M20" s="36"/>
    </row>
    <row r="21" spans="1:13" ht="15.6" x14ac:dyDescent="0.3">
      <c r="A21" s="85" t="s">
        <v>76</v>
      </c>
      <c r="B21" s="87">
        <v>298</v>
      </c>
      <c r="C21" s="87">
        <v>343</v>
      </c>
      <c r="D21" s="87">
        <v>450</v>
      </c>
      <c r="E21" s="87">
        <v>702</v>
      </c>
      <c r="F21" s="87">
        <v>217</v>
      </c>
      <c r="G21" s="87">
        <v>218</v>
      </c>
      <c r="H21" s="87">
        <v>161</v>
      </c>
      <c r="I21" s="87">
        <v>220</v>
      </c>
      <c r="J21" s="87">
        <v>269</v>
      </c>
      <c r="K21" s="87">
        <v>212</v>
      </c>
      <c r="L21" s="87">
        <v>226</v>
      </c>
      <c r="M21" s="36"/>
    </row>
    <row r="22" spans="1:13" ht="15.6" x14ac:dyDescent="0.3">
      <c r="A22" s="85" t="s">
        <v>77</v>
      </c>
      <c r="B22" s="87">
        <v>211</v>
      </c>
      <c r="C22" s="87">
        <v>231</v>
      </c>
      <c r="D22" s="87">
        <v>250</v>
      </c>
      <c r="E22" s="87">
        <v>469</v>
      </c>
      <c r="F22" s="87">
        <v>149</v>
      </c>
      <c r="G22" s="87">
        <v>163</v>
      </c>
      <c r="H22" s="87">
        <v>104</v>
      </c>
      <c r="I22" s="87">
        <v>205</v>
      </c>
      <c r="J22" s="87">
        <v>154</v>
      </c>
      <c r="K22" s="87">
        <v>151</v>
      </c>
      <c r="L22" s="87">
        <v>166</v>
      </c>
      <c r="M22" s="36"/>
    </row>
    <row r="23" spans="1:13" ht="15.6" x14ac:dyDescent="0.3">
      <c r="A23" s="85" t="s">
        <v>78</v>
      </c>
      <c r="B23" s="87">
        <v>231</v>
      </c>
      <c r="C23" s="87">
        <v>257</v>
      </c>
      <c r="D23" s="87">
        <v>258</v>
      </c>
      <c r="E23" s="87">
        <v>437</v>
      </c>
      <c r="F23" s="87">
        <v>151</v>
      </c>
      <c r="G23" s="87">
        <v>136</v>
      </c>
      <c r="H23" s="87">
        <v>109</v>
      </c>
      <c r="I23" s="87">
        <v>185</v>
      </c>
      <c r="J23" s="87">
        <v>185</v>
      </c>
      <c r="K23" s="87">
        <v>122</v>
      </c>
      <c r="L23" s="87">
        <v>179</v>
      </c>
      <c r="M23" s="36"/>
    </row>
    <row r="24" spans="1:13" ht="15.6" x14ac:dyDescent="0.3">
      <c r="A24" s="86" t="s">
        <v>27</v>
      </c>
      <c r="B24" s="88">
        <v>991</v>
      </c>
      <c r="C24" s="88">
        <v>1146</v>
      </c>
      <c r="D24" s="88">
        <v>1290</v>
      </c>
      <c r="E24" s="88">
        <v>2277</v>
      </c>
      <c r="F24" s="88">
        <v>714</v>
      </c>
      <c r="G24" s="88">
        <v>784</v>
      </c>
      <c r="H24" s="88">
        <v>523</v>
      </c>
      <c r="I24" s="88">
        <v>801</v>
      </c>
      <c r="J24" s="88">
        <v>857</v>
      </c>
      <c r="K24" s="88">
        <v>638</v>
      </c>
      <c r="L24" s="88">
        <v>800</v>
      </c>
      <c r="M24" s="36"/>
    </row>
    <row r="25" spans="1:13" ht="15.6" x14ac:dyDescent="0.3">
      <c r="A25" s="85" t="s">
        <v>79</v>
      </c>
      <c r="B25" s="87">
        <v>178</v>
      </c>
      <c r="C25" s="87">
        <v>217</v>
      </c>
      <c r="D25" s="87">
        <v>238</v>
      </c>
      <c r="E25" s="87">
        <v>408</v>
      </c>
      <c r="F25" s="87">
        <v>136</v>
      </c>
      <c r="G25" s="87">
        <v>109</v>
      </c>
      <c r="H25" s="87">
        <v>103</v>
      </c>
      <c r="I25" s="87">
        <v>152</v>
      </c>
      <c r="J25" s="87">
        <v>188</v>
      </c>
      <c r="K25" s="87">
        <v>120</v>
      </c>
      <c r="L25" s="87">
        <v>147</v>
      </c>
      <c r="M25" s="36"/>
    </row>
    <row r="26" spans="1:13" ht="15.6" x14ac:dyDescent="0.3">
      <c r="A26" s="85" t="s">
        <v>80</v>
      </c>
      <c r="B26" s="87">
        <v>259</v>
      </c>
      <c r="C26" s="87">
        <v>328</v>
      </c>
      <c r="D26" s="87">
        <v>306</v>
      </c>
      <c r="E26" s="87">
        <v>563</v>
      </c>
      <c r="F26" s="87">
        <v>245</v>
      </c>
      <c r="G26" s="87">
        <v>148</v>
      </c>
      <c r="H26" s="87">
        <v>117</v>
      </c>
      <c r="I26" s="87">
        <v>280</v>
      </c>
      <c r="J26" s="87">
        <v>243</v>
      </c>
      <c r="K26" s="87">
        <v>137</v>
      </c>
      <c r="L26" s="87">
        <v>201</v>
      </c>
      <c r="M26" s="36"/>
    </row>
    <row r="27" spans="1:13" ht="15.6" x14ac:dyDescent="0.3">
      <c r="A27" s="85" t="s">
        <v>81</v>
      </c>
      <c r="B27" s="87">
        <v>311</v>
      </c>
      <c r="C27" s="87">
        <v>368</v>
      </c>
      <c r="D27" s="87">
        <v>348</v>
      </c>
      <c r="E27" s="87">
        <v>674</v>
      </c>
      <c r="F27" s="87">
        <v>284</v>
      </c>
      <c r="G27" s="87">
        <v>202</v>
      </c>
      <c r="H27" s="87">
        <v>98</v>
      </c>
      <c r="I27" s="87">
        <v>308</v>
      </c>
      <c r="J27" s="87">
        <v>260</v>
      </c>
      <c r="K27" s="87">
        <v>159</v>
      </c>
      <c r="L27" s="87">
        <v>223</v>
      </c>
      <c r="M27" s="36"/>
    </row>
    <row r="28" spans="1:13" ht="15.6" x14ac:dyDescent="0.3">
      <c r="A28" s="85" t="s">
        <v>82</v>
      </c>
      <c r="B28" s="87">
        <v>366</v>
      </c>
      <c r="C28" s="87">
        <v>404</v>
      </c>
      <c r="D28" s="87">
        <v>354</v>
      </c>
      <c r="E28" s="87">
        <v>756</v>
      </c>
      <c r="F28" s="87">
        <v>290</v>
      </c>
      <c r="G28" s="87">
        <v>207</v>
      </c>
      <c r="H28" s="87">
        <v>137</v>
      </c>
      <c r="I28" s="87">
        <v>334</v>
      </c>
      <c r="J28" s="87">
        <v>296</v>
      </c>
      <c r="K28" s="87">
        <v>186</v>
      </c>
      <c r="L28" s="87">
        <v>256</v>
      </c>
      <c r="M28" s="36"/>
    </row>
    <row r="29" spans="1:13" ht="15.6" x14ac:dyDescent="0.3">
      <c r="A29" s="86" t="s">
        <v>28</v>
      </c>
      <c r="B29" s="88">
        <v>1114</v>
      </c>
      <c r="C29" s="88">
        <v>1317</v>
      </c>
      <c r="D29" s="88">
        <v>1246</v>
      </c>
      <c r="E29" s="88">
        <v>2401</v>
      </c>
      <c r="F29" s="88">
        <v>955</v>
      </c>
      <c r="G29" s="88">
        <v>666</v>
      </c>
      <c r="H29" s="88">
        <v>455</v>
      </c>
      <c r="I29" s="88">
        <v>1074</v>
      </c>
      <c r="J29" s="88">
        <v>987</v>
      </c>
      <c r="K29" s="88">
        <v>602</v>
      </c>
      <c r="L29" s="88">
        <v>827</v>
      </c>
      <c r="M29" s="36"/>
    </row>
    <row r="30" spans="1:13" ht="15.6" x14ac:dyDescent="0.3">
      <c r="A30" s="85" t="s">
        <v>83</v>
      </c>
      <c r="B30" s="87">
        <v>217</v>
      </c>
      <c r="C30" s="87">
        <v>286</v>
      </c>
      <c r="D30" s="87">
        <v>261</v>
      </c>
      <c r="E30" s="87">
        <v>599</v>
      </c>
      <c r="F30" s="87">
        <v>191</v>
      </c>
      <c r="G30" s="87">
        <v>137</v>
      </c>
      <c r="H30" s="87">
        <v>80</v>
      </c>
      <c r="I30" s="87">
        <v>212</v>
      </c>
      <c r="J30" s="87">
        <v>211</v>
      </c>
      <c r="K30" s="87">
        <v>140</v>
      </c>
      <c r="L30" s="87">
        <v>170</v>
      </c>
      <c r="M30" s="36"/>
    </row>
    <row r="31" spans="1:13" ht="15.6" x14ac:dyDescent="0.3">
      <c r="A31" s="85" t="s">
        <v>84</v>
      </c>
      <c r="B31" s="87">
        <v>245</v>
      </c>
      <c r="C31" s="87">
        <v>269</v>
      </c>
      <c r="D31" s="87">
        <v>298</v>
      </c>
      <c r="E31" s="87">
        <v>604</v>
      </c>
      <c r="F31" s="87">
        <v>210</v>
      </c>
      <c r="G31" s="87">
        <v>178</v>
      </c>
      <c r="H31" s="87">
        <v>95</v>
      </c>
      <c r="I31" s="87">
        <v>244</v>
      </c>
      <c r="J31" s="87">
        <v>238</v>
      </c>
      <c r="K31" s="87">
        <v>150</v>
      </c>
      <c r="L31" s="87">
        <v>165</v>
      </c>
      <c r="M31" s="36"/>
    </row>
    <row r="32" spans="1:13" ht="15.6" x14ac:dyDescent="0.3">
      <c r="A32" s="85" t="s">
        <v>85</v>
      </c>
      <c r="B32" s="87">
        <v>269</v>
      </c>
      <c r="C32" s="87">
        <v>286</v>
      </c>
      <c r="D32" s="87">
        <v>224</v>
      </c>
      <c r="E32" s="87">
        <v>534</v>
      </c>
      <c r="F32" s="87">
        <v>400</v>
      </c>
      <c r="G32" s="87">
        <v>178</v>
      </c>
      <c r="H32" s="87">
        <v>85</v>
      </c>
      <c r="I32" s="87">
        <v>238</v>
      </c>
      <c r="J32" s="87">
        <v>189</v>
      </c>
      <c r="K32" s="87">
        <v>132</v>
      </c>
      <c r="L32" s="87">
        <v>171</v>
      </c>
      <c r="M32" s="36"/>
    </row>
    <row r="33" spans="1:13" ht="15.6" x14ac:dyDescent="0.3">
      <c r="A33" s="85" t="s">
        <v>86</v>
      </c>
      <c r="B33" s="87">
        <v>270</v>
      </c>
      <c r="C33" s="87">
        <v>305</v>
      </c>
      <c r="D33" s="87">
        <v>299</v>
      </c>
      <c r="E33" s="87">
        <v>606</v>
      </c>
      <c r="F33" s="87">
        <v>249</v>
      </c>
      <c r="G33" s="87">
        <v>180</v>
      </c>
      <c r="H33" s="87">
        <v>116</v>
      </c>
      <c r="I33" s="87">
        <v>231</v>
      </c>
      <c r="J33" s="87">
        <v>229</v>
      </c>
      <c r="K33" s="87">
        <v>148</v>
      </c>
      <c r="L33" s="87">
        <v>181</v>
      </c>
      <c r="M33" s="36"/>
    </row>
    <row r="34" spans="1:13" ht="15.6" x14ac:dyDescent="0.3">
      <c r="A34" s="86" t="s">
        <v>29</v>
      </c>
      <c r="B34" s="88">
        <v>1001</v>
      </c>
      <c r="C34" s="88">
        <v>1146</v>
      </c>
      <c r="D34" s="88">
        <v>1082</v>
      </c>
      <c r="E34" s="88">
        <v>2343</v>
      </c>
      <c r="F34" s="88">
        <v>1050</v>
      </c>
      <c r="G34" s="88">
        <v>673</v>
      </c>
      <c r="H34" s="88">
        <v>376</v>
      </c>
      <c r="I34" s="88">
        <v>925</v>
      </c>
      <c r="J34" s="88">
        <v>867</v>
      </c>
      <c r="K34" s="88">
        <v>570</v>
      </c>
      <c r="L34" s="88">
        <v>687</v>
      </c>
      <c r="M34" s="36"/>
    </row>
    <row r="35" spans="1:13" ht="15.6" x14ac:dyDescent="0.3">
      <c r="A35" s="85" t="s">
        <v>87</v>
      </c>
      <c r="B35" s="87">
        <v>205</v>
      </c>
      <c r="C35" s="87">
        <v>235</v>
      </c>
      <c r="D35" s="87">
        <v>254</v>
      </c>
      <c r="E35" s="87">
        <v>585</v>
      </c>
      <c r="F35" s="87">
        <v>189</v>
      </c>
      <c r="G35" s="87">
        <v>166</v>
      </c>
      <c r="H35" s="87">
        <v>85</v>
      </c>
      <c r="I35" s="87">
        <v>209</v>
      </c>
      <c r="J35" s="87">
        <v>195</v>
      </c>
      <c r="K35" s="87">
        <v>124</v>
      </c>
      <c r="L35" s="87">
        <v>154</v>
      </c>
      <c r="M35" s="36"/>
    </row>
    <row r="36" spans="1:13" ht="15.6" x14ac:dyDescent="0.3">
      <c r="A36" s="85" t="s">
        <v>88</v>
      </c>
      <c r="B36" s="87">
        <v>224</v>
      </c>
      <c r="C36" s="87">
        <v>294</v>
      </c>
      <c r="D36" s="87">
        <v>288</v>
      </c>
      <c r="E36" s="87">
        <v>573</v>
      </c>
      <c r="F36" s="87">
        <v>201</v>
      </c>
      <c r="G36" s="87">
        <v>207</v>
      </c>
      <c r="H36" s="87">
        <v>101</v>
      </c>
      <c r="I36" s="87">
        <v>188</v>
      </c>
      <c r="J36" s="87">
        <v>204</v>
      </c>
      <c r="K36" s="87">
        <v>160</v>
      </c>
      <c r="L36" s="87">
        <v>180</v>
      </c>
      <c r="M36" s="36"/>
    </row>
    <row r="37" spans="1:13" ht="15.6" x14ac:dyDescent="0.3">
      <c r="A37" s="85" t="s">
        <v>89</v>
      </c>
      <c r="B37" s="87">
        <v>283</v>
      </c>
      <c r="C37" s="87">
        <v>357</v>
      </c>
      <c r="D37" s="87">
        <v>347</v>
      </c>
      <c r="E37" s="87">
        <v>677</v>
      </c>
      <c r="F37" s="87">
        <v>273</v>
      </c>
      <c r="G37" s="87">
        <v>210</v>
      </c>
      <c r="H37" s="87">
        <v>121</v>
      </c>
      <c r="I37" s="87">
        <v>301</v>
      </c>
      <c r="J37" s="87">
        <v>277</v>
      </c>
      <c r="K37" s="87">
        <v>157</v>
      </c>
      <c r="L37" s="87">
        <v>205</v>
      </c>
      <c r="M37" s="36"/>
    </row>
    <row r="38" spans="1:13" ht="15.6" x14ac:dyDescent="0.3">
      <c r="A38" s="85" t="s">
        <v>90</v>
      </c>
      <c r="B38" s="87">
        <v>252</v>
      </c>
      <c r="C38" s="87">
        <v>342</v>
      </c>
      <c r="D38" s="87">
        <v>327</v>
      </c>
      <c r="E38" s="87">
        <v>714</v>
      </c>
      <c r="F38" s="87">
        <v>236</v>
      </c>
      <c r="G38" s="87">
        <v>179</v>
      </c>
      <c r="H38" s="87">
        <v>113</v>
      </c>
      <c r="I38" s="87">
        <v>270</v>
      </c>
      <c r="J38" s="87">
        <v>246</v>
      </c>
      <c r="K38" s="87">
        <v>183</v>
      </c>
      <c r="L38" s="87">
        <v>216</v>
      </c>
      <c r="M38" s="36"/>
    </row>
    <row r="39" spans="1:13" ht="15.6" x14ac:dyDescent="0.3">
      <c r="A39" s="86" t="s">
        <v>30</v>
      </c>
      <c r="B39" s="88">
        <v>964</v>
      </c>
      <c r="C39" s="88">
        <v>1228</v>
      </c>
      <c r="D39" s="88">
        <v>1216</v>
      </c>
      <c r="E39" s="88">
        <v>2549</v>
      </c>
      <c r="F39" s="88">
        <v>899</v>
      </c>
      <c r="G39" s="88">
        <v>762</v>
      </c>
      <c r="H39" s="88">
        <v>420</v>
      </c>
      <c r="I39" s="88">
        <v>968</v>
      </c>
      <c r="J39" s="88">
        <v>922</v>
      </c>
      <c r="K39" s="88">
        <v>624</v>
      </c>
      <c r="L39" s="88">
        <v>755</v>
      </c>
      <c r="M39" s="36"/>
    </row>
    <row r="40" spans="1:13" ht="15.6" x14ac:dyDescent="0.3">
      <c r="A40" s="85" t="s">
        <v>91</v>
      </c>
      <c r="B40" s="87">
        <v>317</v>
      </c>
      <c r="C40" s="87">
        <v>359</v>
      </c>
      <c r="D40" s="87">
        <v>337</v>
      </c>
      <c r="E40" s="87">
        <v>744</v>
      </c>
      <c r="F40" s="87">
        <v>215</v>
      </c>
      <c r="G40" s="87">
        <v>181</v>
      </c>
      <c r="H40" s="87">
        <v>108</v>
      </c>
      <c r="I40" s="87">
        <v>313</v>
      </c>
      <c r="J40" s="87">
        <v>243</v>
      </c>
      <c r="K40" s="87">
        <v>170</v>
      </c>
      <c r="L40" s="87">
        <v>188</v>
      </c>
      <c r="M40" s="36"/>
    </row>
    <row r="41" spans="1:13" ht="15.6" x14ac:dyDescent="0.3">
      <c r="A41" s="85" t="s">
        <v>92</v>
      </c>
      <c r="B41" s="87">
        <v>275</v>
      </c>
      <c r="C41" s="87">
        <v>315</v>
      </c>
      <c r="D41" s="87">
        <v>343</v>
      </c>
      <c r="E41" s="87">
        <v>700</v>
      </c>
      <c r="F41" s="87">
        <v>236</v>
      </c>
      <c r="G41" s="87">
        <v>194</v>
      </c>
      <c r="H41" s="87">
        <v>115</v>
      </c>
      <c r="I41" s="87">
        <v>281</v>
      </c>
      <c r="J41" s="87">
        <v>295</v>
      </c>
      <c r="K41" s="87">
        <v>148</v>
      </c>
      <c r="L41" s="87">
        <v>225</v>
      </c>
      <c r="M41" s="36"/>
    </row>
    <row r="42" spans="1:13" ht="15.6" x14ac:dyDescent="0.3">
      <c r="A42" s="85" t="s">
        <v>93</v>
      </c>
      <c r="B42" s="87">
        <v>304</v>
      </c>
      <c r="C42" s="87">
        <v>411</v>
      </c>
      <c r="D42" s="87">
        <v>398</v>
      </c>
      <c r="E42" s="87">
        <v>788</v>
      </c>
      <c r="F42" s="87">
        <v>277</v>
      </c>
      <c r="G42" s="87">
        <v>229</v>
      </c>
      <c r="H42" s="87">
        <v>108</v>
      </c>
      <c r="I42" s="87">
        <v>307</v>
      </c>
      <c r="J42" s="87">
        <v>311</v>
      </c>
      <c r="K42" s="87">
        <v>197</v>
      </c>
      <c r="L42" s="87">
        <v>228</v>
      </c>
      <c r="M42" s="36"/>
    </row>
    <row r="43" spans="1:13" ht="15.6" x14ac:dyDescent="0.3">
      <c r="A43" s="85" t="s">
        <v>94</v>
      </c>
      <c r="B43" s="87">
        <v>343</v>
      </c>
      <c r="C43" s="87">
        <v>424</v>
      </c>
      <c r="D43" s="87">
        <v>441</v>
      </c>
      <c r="E43" s="87">
        <v>797</v>
      </c>
      <c r="F43" s="87">
        <v>279</v>
      </c>
      <c r="G43" s="87">
        <v>259</v>
      </c>
      <c r="H43" s="87">
        <v>140</v>
      </c>
      <c r="I43" s="87">
        <v>326</v>
      </c>
      <c r="J43" s="87">
        <v>278</v>
      </c>
      <c r="K43" s="87">
        <v>205</v>
      </c>
      <c r="L43" s="87">
        <v>279</v>
      </c>
      <c r="M43" s="36"/>
    </row>
    <row r="44" spans="1:13" ht="15.6" x14ac:dyDescent="0.3">
      <c r="A44" s="86" t="s">
        <v>58</v>
      </c>
      <c r="B44" s="88">
        <v>1239</v>
      </c>
      <c r="C44" s="88">
        <v>1509</v>
      </c>
      <c r="D44" s="88">
        <v>1519</v>
      </c>
      <c r="E44" s="88">
        <v>3029</v>
      </c>
      <c r="F44" s="88">
        <v>1007</v>
      </c>
      <c r="G44" s="88">
        <v>863</v>
      </c>
      <c r="H44" s="88">
        <v>471</v>
      </c>
      <c r="I44" s="88">
        <v>1227</v>
      </c>
      <c r="J44" s="88">
        <v>1127</v>
      </c>
      <c r="K44" s="88">
        <v>720</v>
      </c>
      <c r="L44" s="88">
        <v>920</v>
      </c>
      <c r="M44" s="36"/>
    </row>
    <row r="45" spans="1:13" ht="15.6" x14ac:dyDescent="0.3">
      <c r="A45" s="85" t="s">
        <v>95</v>
      </c>
      <c r="B45" s="87">
        <v>291</v>
      </c>
      <c r="C45" s="87">
        <v>420</v>
      </c>
      <c r="D45" s="87">
        <v>373</v>
      </c>
      <c r="E45" s="87">
        <v>729</v>
      </c>
      <c r="F45" s="87">
        <v>280</v>
      </c>
      <c r="G45" s="87">
        <v>233</v>
      </c>
      <c r="H45" s="87">
        <v>127</v>
      </c>
      <c r="I45" s="87">
        <v>297</v>
      </c>
      <c r="J45" s="87">
        <v>280</v>
      </c>
      <c r="K45" s="87">
        <v>178</v>
      </c>
      <c r="L45" s="87">
        <v>232</v>
      </c>
      <c r="M45" s="36"/>
    </row>
    <row r="46" spans="1:13" ht="15.6" x14ac:dyDescent="0.3">
      <c r="A46" s="85" t="s">
        <v>96</v>
      </c>
      <c r="B46" s="87">
        <v>330</v>
      </c>
      <c r="C46" s="87">
        <v>466</v>
      </c>
      <c r="D46" s="87">
        <v>407</v>
      </c>
      <c r="E46" s="87">
        <v>816</v>
      </c>
      <c r="F46" s="87">
        <v>335</v>
      </c>
      <c r="G46" s="87">
        <v>248</v>
      </c>
      <c r="H46" s="87">
        <v>136</v>
      </c>
      <c r="I46" s="87">
        <v>395</v>
      </c>
      <c r="J46" s="87">
        <v>283</v>
      </c>
      <c r="K46" s="87">
        <v>198</v>
      </c>
      <c r="L46" s="87">
        <v>261</v>
      </c>
      <c r="M46" s="36"/>
    </row>
    <row r="47" spans="1:13" ht="15.6" x14ac:dyDescent="0.3">
      <c r="A47" s="85" t="s">
        <v>97</v>
      </c>
      <c r="B47" s="87">
        <v>359</v>
      </c>
      <c r="C47" s="87">
        <v>491</v>
      </c>
      <c r="D47" s="87">
        <v>434</v>
      </c>
      <c r="E47" s="87">
        <v>907</v>
      </c>
      <c r="F47" s="87">
        <v>308</v>
      </c>
      <c r="G47" s="87">
        <v>260</v>
      </c>
      <c r="H47" s="87">
        <v>166</v>
      </c>
      <c r="I47" s="87">
        <v>454</v>
      </c>
      <c r="J47" s="87">
        <v>334</v>
      </c>
      <c r="K47" s="87">
        <v>212</v>
      </c>
      <c r="L47" s="87">
        <v>290</v>
      </c>
      <c r="M47" s="36"/>
    </row>
    <row r="48" spans="1:13" ht="15.6" x14ac:dyDescent="0.3">
      <c r="A48" s="85" t="s">
        <v>98</v>
      </c>
      <c r="B48" s="87">
        <v>383</v>
      </c>
      <c r="C48" s="87">
        <v>633</v>
      </c>
      <c r="D48" s="87">
        <v>564</v>
      </c>
      <c r="E48" s="87">
        <v>1108</v>
      </c>
      <c r="F48" s="87">
        <v>408</v>
      </c>
      <c r="G48" s="87">
        <v>271</v>
      </c>
      <c r="H48" s="87">
        <v>171</v>
      </c>
      <c r="I48" s="87">
        <v>514</v>
      </c>
      <c r="J48" s="87">
        <v>391</v>
      </c>
      <c r="K48" s="87">
        <v>240</v>
      </c>
      <c r="L48" s="87">
        <v>374</v>
      </c>
      <c r="M48" s="36"/>
    </row>
    <row r="49" spans="1:13" ht="15.6" x14ac:dyDescent="0.3">
      <c r="A49" s="86" t="s">
        <v>59</v>
      </c>
      <c r="B49" s="88">
        <v>1363</v>
      </c>
      <c r="C49" s="88">
        <v>2010</v>
      </c>
      <c r="D49" s="88">
        <v>1778</v>
      </c>
      <c r="E49" s="88">
        <v>3560</v>
      </c>
      <c r="F49" s="88">
        <v>1331</v>
      </c>
      <c r="G49" s="88">
        <v>1012</v>
      </c>
      <c r="H49" s="88">
        <v>600</v>
      </c>
      <c r="I49" s="88">
        <v>1660</v>
      </c>
      <c r="J49" s="88">
        <v>1288</v>
      </c>
      <c r="K49" s="88">
        <v>828</v>
      </c>
      <c r="L49" s="88">
        <v>1157</v>
      </c>
      <c r="M49" s="36"/>
    </row>
    <row r="50" spans="1:13" ht="15.6" x14ac:dyDescent="0.3">
      <c r="A50" s="85" t="s">
        <v>99</v>
      </c>
      <c r="B50" s="87">
        <v>404</v>
      </c>
      <c r="C50" s="87">
        <v>565</v>
      </c>
      <c r="D50" s="87">
        <v>437</v>
      </c>
      <c r="E50" s="87">
        <v>994</v>
      </c>
      <c r="F50" s="87">
        <v>335</v>
      </c>
      <c r="G50" s="87">
        <v>323</v>
      </c>
      <c r="H50" s="87">
        <v>227</v>
      </c>
      <c r="I50" s="87">
        <v>481</v>
      </c>
      <c r="J50" s="87">
        <v>343</v>
      </c>
      <c r="K50" s="87">
        <v>213</v>
      </c>
      <c r="L50" s="87">
        <v>311</v>
      </c>
      <c r="M50" s="36"/>
    </row>
    <row r="51" spans="1:13" ht="15.6" x14ac:dyDescent="0.3">
      <c r="A51" s="85" t="s">
        <v>100</v>
      </c>
      <c r="B51" s="87">
        <v>486</v>
      </c>
      <c r="C51" s="87">
        <v>645</v>
      </c>
      <c r="D51" s="87">
        <v>558</v>
      </c>
      <c r="E51" s="87">
        <v>1104</v>
      </c>
      <c r="F51" s="87">
        <v>444</v>
      </c>
      <c r="G51" s="87">
        <v>302</v>
      </c>
      <c r="H51" s="87">
        <v>183</v>
      </c>
      <c r="I51" s="87">
        <v>496</v>
      </c>
      <c r="J51" s="87">
        <v>400</v>
      </c>
      <c r="K51" s="87">
        <v>275</v>
      </c>
      <c r="L51" s="87">
        <v>373</v>
      </c>
      <c r="M51" s="36"/>
    </row>
    <row r="52" spans="1:13" ht="15.6" x14ac:dyDescent="0.3">
      <c r="A52" s="85" t="s">
        <v>101</v>
      </c>
      <c r="B52" s="87">
        <v>471</v>
      </c>
      <c r="C52" s="87">
        <v>702</v>
      </c>
      <c r="D52" s="87">
        <v>552</v>
      </c>
      <c r="E52" s="87">
        <v>1213</v>
      </c>
      <c r="F52" s="87">
        <v>432</v>
      </c>
      <c r="G52" s="87">
        <v>354</v>
      </c>
      <c r="H52" s="87">
        <v>224</v>
      </c>
      <c r="I52" s="87">
        <v>529</v>
      </c>
      <c r="J52" s="87">
        <v>361</v>
      </c>
      <c r="K52" s="87">
        <v>249</v>
      </c>
      <c r="L52" s="87">
        <v>402</v>
      </c>
      <c r="M52" s="36"/>
    </row>
    <row r="53" spans="1:13" ht="15.6" x14ac:dyDescent="0.3">
      <c r="A53" s="85" t="s">
        <v>113</v>
      </c>
      <c r="B53" s="87">
        <v>479</v>
      </c>
      <c r="C53" s="87">
        <v>670</v>
      </c>
      <c r="D53" s="87">
        <v>688</v>
      </c>
      <c r="E53" s="87">
        <v>1194</v>
      </c>
      <c r="F53" s="87">
        <v>501</v>
      </c>
      <c r="G53" s="87">
        <v>344</v>
      </c>
      <c r="H53" s="87">
        <v>238</v>
      </c>
      <c r="I53" s="87">
        <v>537</v>
      </c>
      <c r="J53" s="87">
        <v>444</v>
      </c>
      <c r="K53" s="87">
        <v>300</v>
      </c>
      <c r="L53" s="87">
        <v>458</v>
      </c>
      <c r="M53" s="36"/>
    </row>
    <row r="54" spans="1:13" ht="15.6" x14ac:dyDescent="0.3">
      <c r="A54" s="86" t="s">
        <v>102</v>
      </c>
      <c r="B54" s="88">
        <v>1840</v>
      </c>
      <c r="C54" s="88">
        <v>2582</v>
      </c>
      <c r="D54" s="88">
        <v>2235</v>
      </c>
      <c r="E54" s="88">
        <v>4505</v>
      </c>
      <c r="F54" s="88">
        <v>1712</v>
      </c>
      <c r="G54" s="88">
        <v>1323</v>
      </c>
      <c r="H54" s="88">
        <v>872</v>
      </c>
      <c r="I54" s="88">
        <v>2043</v>
      </c>
      <c r="J54" s="88">
        <v>1548</v>
      </c>
      <c r="K54" s="88">
        <v>1037</v>
      </c>
      <c r="L54" s="88">
        <v>1544</v>
      </c>
      <c r="M54" s="36"/>
    </row>
    <row r="55" spans="1:13" ht="15.6" x14ac:dyDescent="0.3">
      <c r="A55" s="85" t="s">
        <v>104</v>
      </c>
      <c r="B55" s="87">
        <v>385</v>
      </c>
      <c r="C55" s="87">
        <v>494</v>
      </c>
      <c r="D55" s="87">
        <v>515</v>
      </c>
      <c r="E55" s="87">
        <v>962</v>
      </c>
      <c r="F55" s="87">
        <v>378</v>
      </c>
      <c r="G55" s="87">
        <v>311</v>
      </c>
      <c r="H55" s="87">
        <v>155</v>
      </c>
      <c r="I55" s="87">
        <v>439</v>
      </c>
      <c r="J55" s="87">
        <v>367</v>
      </c>
      <c r="K55" s="87">
        <v>246</v>
      </c>
      <c r="L55" s="87">
        <v>366</v>
      </c>
      <c r="M55" s="36"/>
    </row>
    <row r="56" spans="1:13" ht="15.6" x14ac:dyDescent="0.3">
      <c r="A56" s="85" t="s">
        <v>105</v>
      </c>
      <c r="B56" s="87">
        <v>478</v>
      </c>
      <c r="C56" s="87">
        <v>599</v>
      </c>
      <c r="D56" s="87">
        <v>566</v>
      </c>
      <c r="E56" s="87">
        <v>1096</v>
      </c>
      <c r="F56" s="87">
        <v>401</v>
      </c>
      <c r="G56" s="87">
        <v>342</v>
      </c>
      <c r="H56" s="87">
        <v>189</v>
      </c>
      <c r="I56" s="87">
        <v>554</v>
      </c>
      <c r="J56" s="87">
        <v>430</v>
      </c>
      <c r="K56" s="87">
        <v>278</v>
      </c>
      <c r="L56" s="87">
        <v>356</v>
      </c>
      <c r="M56" s="36"/>
    </row>
    <row r="57" spans="1:13" ht="15.6" x14ac:dyDescent="0.3">
      <c r="A57" s="85" t="s">
        <v>114</v>
      </c>
      <c r="B57" s="87">
        <v>571</v>
      </c>
      <c r="C57" s="87">
        <v>693</v>
      </c>
      <c r="D57" s="87">
        <v>614</v>
      </c>
      <c r="E57" s="87">
        <v>1174</v>
      </c>
      <c r="F57" s="87">
        <v>449</v>
      </c>
      <c r="G57" s="87">
        <v>345</v>
      </c>
      <c r="H57" s="87">
        <v>202</v>
      </c>
      <c r="I57" s="87">
        <v>584</v>
      </c>
      <c r="J57" s="87">
        <v>455</v>
      </c>
      <c r="K57" s="87">
        <v>296</v>
      </c>
      <c r="L57" s="87">
        <v>458</v>
      </c>
      <c r="M57" s="36"/>
    </row>
    <row r="58" spans="1:13" ht="15.6" x14ac:dyDescent="0.3">
      <c r="A58" s="85" t="s">
        <v>115</v>
      </c>
      <c r="B58" s="87">
        <v>542</v>
      </c>
      <c r="C58" s="87">
        <v>672</v>
      </c>
      <c r="D58" s="87">
        <v>683</v>
      </c>
      <c r="E58" s="87">
        <v>1305</v>
      </c>
      <c r="F58" s="87">
        <v>496</v>
      </c>
      <c r="G58" s="87">
        <v>376</v>
      </c>
      <c r="H58" s="87">
        <v>243</v>
      </c>
      <c r="I58" s="87">
        <v>591</v>
      </c>
      <c r="J58" s="87">
        <v>453</v>
      </c>
      <c r="K58" s="87">
        <v>334</v>
      </c>
      <c r="L58" s="87">
        <v>482</v>
      </c>
      <c r="M58" s="36"/>
    </row>
    <row r="59" spans="1:13" ht="15.6" x14ac:dyDescent="0.3">
      <c r="A59" s="86" t="s">
        <v>119</v>
      </c>
      <c r="B59" s="88">
        <v>1976</v>
      </c>
      <c r="C59" s="88">
        <v>2458</v>
      </c>
      <c r="D59" s="88">
        <v>2378</v>
      </c>
      <c r="E59" s="88">
        <v>4537</v>
      </c>
      <c r="F59" s="88">
        <v>1724</v>
      </c>
      <c r="G59" s="88">
        <v>1374</v>
      </c>
      <c r="H59" s="88">
        <v>789</v>
      </c>
      <c r="I59" s="88">
        <v>2168</v>
      </c>
      <c r="J59" s="88">
        <v>1705</v>
      </c>
      <c r="K59" s="88">
        <v>1154</v>
      </c>
      <c r="L59" s="88">
        <v>1662</v>
      </c>
      <c r="M59" s="36"/>
    </row>
    <row r="60" spans="1:13" ht="15.6" x14ac:dyDescent="0.3">
      <c r="A60" s="85" t="s">
        <v>141</v>
      </c>
      <c r="B60" s="87">
        <v>538</v>
      </c>
      <c r="C60" s="87">
        <v>638</v>
      </c>
      <c r="D60" s="87">
        <v>692</v>
      </c>
      <c r="E60" s="87">
        <v>1250</v>
      </c>
      <c r="F60" s="87">
        <v>594</v>
      </c>
      <c r="G60" s="87">
        <v>382</v>
      </c>
      <c r="H60" s="87">
        <v>241</v>
      </c>
      <c r="I60" s="87">
        <v>576</v>
      </c>
      <c r="J60" s="87">
        <v>472</v>
      </c>
      <c r="K60" s="87">
        <v>334</v>
      </c>
      <c r="L60" s="87">
        <v>438</v>
      </c>
      <c r="M60" s="36"/>
    </row>
    <row r="61" spans="1:13" ht="15.6" x14ac:dyDescent="0.3">
      <c r="A61" s="85" t="s">
        <v>161</v>
      </c>
      <c r="B61" s="87">
        <v>402</v>
      </c>
      <c r="C61" s="87">
        <v>575</v>
      </c>
      <c r="D61" s="87">
        <v>534</v>
      </c>
      <c r="E61" s="87">
        <v>1015</v>
      </c>
      <c r="F61" s="87">
        <v>409</v>
      </c>
      <c r="G61" s="87">
        <v>275</v>
      </c>
      <c r="H61" s="87">
        <v>186</v>
      </c>
      <c r="I61" s="87">
        <v>506</v>
      </c>
      <c r="J61" s="87">
        <v>372</v>
      </c>
      <c r="K61" s="87">
        <v>264</v>
      </c>
      <c r="L61" s="87">
        <v>347</v>
      </c>
    </row>
    <row r="62" spans="1:13" ht="15.6" x14ac:dyDescent="0.3">
      <c r="A62" s="85" t="s">
        <v>210</v>
      </c>
      <c r="B62" s="87">
        <v>570</v>
      </c>
      <c r="C62" s="87">
        <v>716</v>
      </c>
      <c r="D62" s="87">
        <v>644</v>
      </c>
      <c r="E62" s="87">
        <v>1147</v>
      </c>
      <c r="F62" s="87">
        <v>486</v>
      </c>
      <c r="G62" s="87">
        <v>368</v>
      </c>
      <c r="H62" s="87">
        <v>211</v>
      </c>
      <c r="I62" s="87">
        <v>612</v>
      </c>
      <c r="J62" s="87">
        <v>484</v>
      </c>
      <c r="K62" s="87">
        <v>311</v>
      </c>
      <c r="L62" s="87">
        <v>425</v>
      </c>
    </row>
    <row r="63" spans="1:13" ht="15.6" x14ac:dyDescent="0.3">
      <c r="A63" s="85" t="s">
        <v>225</v>
      </c>
      <c r="B63" s="87">
        <v>545</v>
      </c>
      <c r="C63" s="87">
        <v>698</v>
      </c>
      <c r="D63" s="87">
        <v>706</v>
      </c>
      <c r="E63" s="87">
        <v>1150</v>
      </c>
      <c r="F63" s="87">
        <v>516</v>
      </c>
      <c r="G63" s="87">
        <v>356</v>
      </c>
      <c r="H63" s="87">
        <v>243</v>
      </c>
      <c r="I63" s="87">
        <v>621</v>
      </c>
      <c r="J63" s="87">
        <v>442</v>
      </c>
      <c r="K63" s="87">
        <v>345</v>
      </c>
      <c r="L63" s="87">
        <v>466</v>
      </c>
    </row>
    <row r="64" spans="1:13" ht="15.6" x14ac:dyDescent="0.3">
      <c r="A64" s="86" t="s">
        <v>224</v>
      </c>
      <c r="B64" s="88">
        <v>2055</v>
      </c>
      <c r="C64" s="88">
        <v>2627</v>
      </c>
      <c r="D64" s="88">
        <v>2576</v>
      </c>
      <c r="E64" s="88">
        <v>4562</v>
      </c>
      <c r="F64" s="88">
        <v>2005</v>
      </c>
      <c r="G64" s="88">
        <v>1381</v>
      </c>
      <c r="H64" s="88">
        <v>881</v>
      </c>
      <c r="I64" s="88">
        <v>2315</v>
      </c>
      <c r="J64" s="88">
        <v>1770</v>
      </c>
      <c r="K64" s="88">
        <v>1254</v>
      </c>
      <c r="L64" s="88">
        <v>1676</v>
      </c>
    </row>
    <row r="65" spans="1:12" ht="15.6" x14ac:dyDescent="0.3">
      <c r="A65" s="85" t="s">
        <v>226</v>
      </c>
      <c r="B65" s="87">
        <v>509</v>
      </c>
      <c r="C65" s="87">
        <v>541</v>
      </c>
      <c r="D65" s="87">
        <v>600</v>
      </c>
      <c r="E65" s="87">
        <v>1058</v>
      </c>
      <c r="F65" s="87">
        <v>381</v>
      </c>
      <c r="G65" s="87">
        <v>333</v>
      </c>
      <c r="H65" s="87">
        <v>207</v>
      </c>
      <c r="I65" s="87">
        <v>505</v>
      </c>
      <c r="J65" s="87">
        <v>382</v>
      </c>
      <c r="K65" s="87">
        <v>303</v>
      </c>
      <c r="L65" s="87">
        <v>392</v>
      </c>
    </row>
    <row r="66" spans="1:12" ht="15.6" x14ac:dyDescent="0.3">
      <c r="A66" s="85" t="s">
        <v>229</v>
      </c>
      <c r="B66" s="87">
        <v>634</v>
      </c>
      <c r="C66" s="87">
        <v>709</v>
      </c>
      <c r="D66" s="87">
        <v>686</v>
      </c>
      <c r="E66" s="87">
        <v>1139</v>
      </c>
      <c r="F66" s="87">
        <v>517</v>
      </c>
      <c r="G66" s="87">
        <v>379</v>
      </c>
      <c r="H66" s="87">
        <v>222</v>
      </c>
      <c r="I66" s="87">
        <v>628</v>
      </c>
      <c r="J66" s="87">
        <v>451</v>
      </c>
      <c r="K66" s="87">
        <v>328</v>
      </c>
      <c r="L66" s="87">
        <v>432</v>
      </c>
    </row>
    <row r="67" spans="1:12" ht="15.6" x14ac:dyDescent="0.3">
      <c r="A67" s="85" t="s">
        <v>230</v>
      </c>
      <c r="B67" s="87">
        <v>600</v>
      </c>
      <c r="C67" s="87">
        <v>680</v>
      </c>
      <c r="D67" s="87">
        <v>738</v>
      </c>
      <c r="E67" s="87">
        <v>1286</v>
      </c>
      <c r="F67" s="87">
        <v>612</v>
      </c>
      <c r="G67" s="87">
        <v>409</v>
      </c>
      <c r="H67" s="87">
        <v>275</v>
      </c>
      <c r="I67" s="87">
        <v>678</v>
      </c>
      <c r="J67" s="87">
        <v>478</v>
      </c>
      <c r="K67" s="87">
        <v>326</v>
      </c>
      <c r="L67" s="87">
        <v>465</v>
      </c>
    </row>
    <row r="68" spans="1:12" ht="15.6" x14ac:dyDescent="0.3">
      <c r="A68" s="85" t="s">
        <v>232</v>
      </c>
      <c r="B68" s="87">
        <v>667</v>
      </c>
      <c r="C68" s="87">
        <v>760</v>
      </c>
      <c r="D68" s="87">
        <v>825</v>
      </c>
      <c r="E68" s="87">
        <v>1220</v>
      </c>
      <c r="F68" s="87">
        <v>611</v>
      </c>
      <c r="G68" s="87">
        <v>438</v>
      </c>
      <c r="H68" s="87">
        <v>288</v>
      </c>
      <c r="I68" s="87">
        <v>663</v>
      </c>
      <c r="J68" s="87">
        <v>484</v>
      </c>
      <c r="K68" s="87">
        <v>308</v>
      </c>
      <c r="L68" s="87">
        <v>539</v>
      </c>
    </row>
    <row r="69" spans="1:12" ht="15.6" x14ac:dyDescent="0.3">
      <c r="A69" s="86" t="s">
        <v>231</v>
      </c>
      <c r="B69" s="88">
        <v>2410</v>
      </c>
      <c r="C69" s="88">
        <v>2690</v>
      </c>
      <c r="D69" s="88">
        <v>2849</v>
      </c>
      <c r="E69" s="88">
        <v>4703</v>
      </c>
      <c r="F69" s="88">
        <v>2121</v>
      </c>
      <c r="G69" s="88">
        <v>1559</v>
      </c>
      <c r="H69" s="88">
        <v>992</v>
      </c>
      <c r="I69" s="88">
        <v>2474</v>
      </c>
      <c r="J69" s="88">
        <v>1795</v>
      </c>
      <c r="K69" s="88">
        <v>1265</v>
      </c>
      <c r="L69" s="88">
        <v>1828</v>
      </c>
    </row>
    <row r="70" spans="1:12" ht="15.6" x14ac:dyDescent="0.3">
      <c r="A70" s="85" t="s">
        <v>233</v>
      </c>
      <c r="B70" s="87">
        <v>443</v>
      </c>
      <c r="C70" s="87">
        <v>588</v>
      </c>
      <c r="D70" s="87">
        <v>611</v>
      </c>
      <c r="E70" s="87">
        <v>1062</v>
      </c>
      <c r="F70" s="87">
        <v>470</v>
      </c>
      <c r="G70" s="87">
        <v>361</v>
      </c>
      <c r="H70" s="87">
        <v>234</v>
      </c>
      <c r="I70" s="87">
        <v>564</v>
      </c>
      <c r="J70" s="87">
        <v>374</v>
      </c>
      <c r="K70" s="87">
        <v>308</v>
      </c>
      <c r="L70" s="87">
        <v>460</v>
      </c>
    </row>
    <row r="71" spans="1:12" ht="15.6" x14ac:dyDescent="0.3">
      <c r="A71" s="85" t="s">
        <v>234</v>
      </c>
      <c r="B71" s="87">
        <v>590</v>
      </c>
      <c r="C71" s="87">
        <v>704</v>
      </c>
      <c r="D71" s="87">
        <v>711</v>
      </c>
      <c r="E71" s="87">
        <v>1148</v>
      </c>
      <c r="F71" s="87">
        <v>529</v>
      </c>
      <c r="G71" s="87">
        <v>411</v>
      </c>
      <c r="H71" s="87">
        <v>249</v>
      </c>
      <c r="I71" s="87">
        <v>594</v>
      </c>
      <c r="J71" s="87">
        <v>458</v>
      </c>
      <c r="K71" s="87">
        <v>306</v>
      </c>
      <c r="L71" s="87">
        <v>502</v>
      </c>
    </row>
    <row r="72" spans="1:12" ht="15.6" x14ac:dyDescent="0.3">
      <c r="A72" s="85" t="s">
        <v>266</v>
      </c>
      <c r="B72" s="87">
        <v>647</v>
      </c>
      <c r="C72" s="87">
        <v>760</v>
      </c>
      <c r="D72" s="87">
        <v>745</v>
      </c>
      <c r="E72" s="87">
        <v>1229</v>
      </c>
      <c r="F72" s="87">
        <v>550</v>
      </c>
      <c r="G72" s="87">
        <v>407</v>
      </c>
      <c r="H72" s="87">
        <v>279</v>
      </c>
      <c r="I72" s="87">
        <v>605</v>
      </c>
      <c r="J72" s="87">
        <v>473</v>
      </c>
      <c r="K72" s="87">
        <v>343</v>
      </c>
      <c r="L72" s="87">
        <v>536</v>
      </c>
    </row>
    <row r="73" spans="1:12" ht="15.6" x14ac:dyDescent="0.3">
      <c r="A73" s="85" t="s">
        <v>267</v>
      </c>
      <c r="B73" s="87">
        <v>647</v>
      </c>
      <c r="C73" s="87">
        <v>751</v>
      </c>
      <c r="D73" s="87">
        <v>759</v>
      </c>
      <c r="E73" s="87">
        <v>1280</v>
      </c>
      <c r="F73" s="87">
        <v>558</v>
      </c>
      <c r="G73" s="87">
        <v>433</v>
      </c>
      <c r="H73" s="87">
        <v>288</v>
      </c>
      <c r="I73" s="87">
        <v>662</v>
      </c>
      <c r="J73" s="87">
        <v>503</v>
      </c>
      <c r="K73" s="87">
        <v>392</v>
      </c>
      <c r="L73" s="87">
        <v>505</v>
      </c>
    </row>
    <row r="74" spans="1:12" ht="15.6" x14ac:dyDescent="0.3">
      <c r="A74" s="86" t="s">
        <v>268</v>
      </c>
      <c r="B74" s="88">
        <v>2327</v>
      </c>
      <c r="C74" s="88">
        <v>2803</v>
      </c>
      <c r="D74" s="88">
        <v>2826</v>
      </c>
      <c r="E74" s="88">
        <v>4719</v>
      </c>
      <c r="F74" s="88">
        <v>2107</v>
      </c>
      <c r="G74" s="88">
        <v>1612</v>
      </c>
      <c r="H74" s="88">
        <v>1050</v>
      </c>
      <c r="I74" s="88">
        <v>2425</v>
      </c>
      <c r="J74" s="88">
        <v>1808</v>
      </c>
      <c r="K74" s="88">
        <v>1349</v>
      </c>
      <c r="L74" s="88">
        <v>2003</v>
      </c>
    </row>
    <row r="75" spans="1:12" ht="15.6" x14ac:dyDescent="0.3">
      <c r="A75" s="85" t="s">
        <v>269</v>
      </c>
      <c r="B75" s="87">
        <v>499</v>
      </c>
      <c r="C75" s="87">
        <v>551</v>
      </c>
      <c r="D75" s="87">
        <v>554</v>
      </c>
      <c r="E75" s="87">
        <v>959</v>
      </c>
      <c r="F75" s="87">
        <v>403</v>
      </c>
      <c r="G75" s="87">
        <v>349</v>
      </c>
      <c r="H75" s="87">
        <v>217</v>
      </c>
      <c r="I75" s="87">
        <v>513</v>
      </c>
      <c r="J75" s="87">
        <v>464</v>
      </c>
      <c r="K75" s="87">
        <v>301</v>
      </c>
      <c r="L75" s="87">
        <v>379</v>
      </c>
    </row>
    <row r="76" spans="1:12" ht="15.75" customHeight="1" x14ac:dyDescent="0.3">
      <c r="A76" s="85" t="s">
        <v>271</v>
      </c>
      <c r="B76" s="87">
        <v>564</v>
      </c>
      <c r="C76" s="87">
        <v>676</v>
      </c>
      <c r="D76" s="87">
        <v>719</v>
      </c>
      <c r="E76" s="87">
        <v>1152</v>
      </c>
      <c r="F76" s="87">
        <v>488</v>
      </c>
      <c r="G76" s="87">
        <v>393</v>
      </c>
      <c r="H76" s="87">
        <v>251</v>
      </c>
      <c r="I76" s="87">
        <v>622</v>
      </c>
      <c r="J76" s="87">
        <v>484</v>
      </c>
      <c r="K76" s="87">
        <v>377</v>
      </c>
      <c r="L76" s="87">
        <v>482</v>
      </c>
    </row>
    <row r="77" spans="1:12" ht="15.75" customHeight="1" x14ac:dyDescent="0.3">
      <c r="A77" s="85" t="s">
        <v>272</v>
      </c>
      <c r="B77" s="87">
        <v>618</v>
      </c>
      <c r="C77" s="87">
        <v>843</v>
      </c>
      <c r="D77" s="87">
        <v>735</v>
      </c>
      <c r="E77" s="87">
        <v>1254</v>
      </c>
      <c r="F77" s="87">
        <v>552</v>
      </c>
      <c r="G77" s="87">
        <v>442</v>
      </c>
      <c r="H77" s="87">
        <v>274</v>
      </c>
      <c r="I77" s="87">
        <v>661</v>
      </c>
      <c r="J77" s="87">
        <v>549</v>
      </c>
      <c r="K77" s="87">
        <v>369</v>
      </c>
      <c r="L77" s="87">
        <v>479</v>
      </c>
    </row>
    <row r="78" spans="1:12" ht="15.6" x14ac:dyDescent="0.3">
      <c r="A78" s="85" t="s">
        <v>273</v>
      </c>
      <c r="B78" s="87">
        <v>573</v>
      </c>
      <c r="C78" s="87">
        <v>843</v>
      </c>
      <c r="D78" s="87">
        <v>834</v>
      </c>
      <c r="E78" s="87">
        <v>1208</v>
      </c>
      <c r="F78" s="87">
        <v>555</v>
      </c>
      <c r="G78" s="87">
        <v>398</v>
      </c>
      <c r="H78" s="87">
        <v>306</v>
      </c>
      <c r="I78" s="87">
        <v>667</v>
      </c>
      <c r="J78" s="87">
        <v>508</v>
      </c>
      <c r="K78" s="87">
        <v>360</v>
      </c>
      <c r="L78" s="87">
        <v>515</v>
      </c>
    </row>
    <row r="79" spans="1:12" ht="15.6" x14ac:dyDescent="0.3">
      <c r="A79" s="86" t="s">
        <v>274</v>
      </c>
      <c r="B79" s="88">
        <v>2254</v>
      </c>
      <c r="C79" s="88">
        <v>2913</v>
      </c>
      <c r="D79" s="88">
        <v>2842</v>
      </c>
      <c r="E79" s="88">
        <v>4573</v>
      </c>
      <c r="F79" s="88">
        <v>1998</v>
      </c>
      <c r="G79" s="88">
        <v>1582</v>
      </c>
      <c r="H79" s="88">
        <v>1048</v>
      </c>
      <c r="I79" s="88">
        <v>2463</v>
      </c>
      <c r="J79" s="88">
        <v>2005</v>
      </c>
      <c r="K79" s="88">
        <v>1407</v>
      </c>
      <c r="L79" s="88">
        <v>1855</v>
      </c>
    </row>
    <row r="80" spans="1:12" ht="15.6" x14ac:dyDescent="0.3">
      <c r="A80" s="85" t="s">
        <v>275</v>
      </c>
      <c r="B80" s="87">
        <v>493</v>
      </c>
      <c r="C80" s="87">
        <v>558</v>
      </c>
      <c r="D80" s="87">
        <v>638</v>
      </c>
      <c r="E80" s="87">
        <v>1062</v>
      </c>
      <c r="F80" s="87">
        <v>410</v>
      </c>
      <c r="G80" s="87">
        <v>358</v>
      </c>
      <c r="H80" s="87">
        <v>221</v>
      </c>
      <c r="I80" s="87">
        <v>507</v>
      </c>
      <c r="J80" s="87">
        <v>443</v>
      </c>
      <c r="K80" s="87">
        <v>309</v>
      </c>
      <c r="L80" s="87">
        <v>410</v>
      </c>
    </row>
    <row r="81" spans="1:12" ht="15.6" x14ac:dyDescent="0.3">
      <c r="A81" s="85" t="s">
        <v>288</v>
      </c>
      <c r="B81" s="87">
        <v>198</v>
      </c>
      <c r="C81" s="87">
        <v>230</v>
      </c>
      <c r="D81" s="87">
        <v>283</v>
      </c>
      <c r="E81" s="87">
        <v>329</v>
      </c>
      <c r="F81" s="87">
        <v>150</v>
      </c>
      <c r="G81" s="87">
        <v>115</v>
      </c>
      <c r="H81" s="87">
        <v>112</v>
      </c>
      <c r="I81" s="87">
        <v>192</v>
      </c>
      <c r="J81" s="87">
        <v>150</v>
      </c>
      <c r="K81" s="87">
        <v>128</v>
      </c>
      <c r="L81" s="87">
        <v>145</v>
      </c>
    </row>
    <row r="82" spans="1:12" ht="15.6" x14ac:dyDescent="0.3">
      <c r="A82" s="85" t="s">
        <v>289</v>
      </c>
      <c r="B82" s="87">
        <v>418</v>
      </c>
      <c r="C82" s="87">
        <v>622</v>
      </c>
      <c r="D82" s="87">
        <v>631</v>
      </c>
      <c r="E82" s="87">
        <v>960</v>
      </c>
      <c r="F82" s="87">
        <v>486</v>
      </c>
      <c r="G82" s="87">
        <v>372</v>
      </c>
      <c r="H82" s="87">
        <v>212</v>
      </c>
      <c r="I82" s="87">
        <v>529</v>
      </c>
      <c r="J82" s="87">
        <v>435</v>
      </c>
      <c r="K82" s="87">
        <v>282</v>
      </c>
      <c r="L82" s="87">
        <v>374</v>
      </c>
    </row>
    <row r="83" spans="1:12" ht="15.6" x14ac:dyDescent="0.3">
      <c r="A83" s="85" t="s">
        <v>297</v>
      </c>
      <c r="B83" s="87">
        <v>756</v>
      </c>
      <c r="C83" s="87">
        <v>1052</v>
      </c>
      <c r="D83" s="87">
        <v>974</v>
      </c>
      <c r="E83" s="87">
        <v>1566</v>
      </c>
      <c r="F83" s="87">
        <v>730</v>
      </c>
      <c r="G83" s="87">
        <v>496</v>
      </c>
      <c r="H83" s="87">
        <v>337</v>
      </c>
      <c r="I83" s="87">
        <v>833</v>
      </c>
      <c r="J83" s="87">
        <v>686</v>
      </c>
      <c r="K83" s="87">
        <v>420</v>
      </c>
      <c r="L83" s="87">
        <v>638</v>
      </c>
    </row>
    <row r="84" spans="1:12" ht="15.6" x14ac:dyDescent="0.3">
      <c r="A84" s="86" t="s">
        <v>298</v>
      </c>
      <c r="B84" s="88">
        <v>1865</v>
      </c>
      <c r="C84" s="88">
        <v>2462</v>
      </c>
      <c r="D84" s="88">
        <v>2526</v>
      </c>
      <c r="E84" s="88">
        <v>3917</v>
      </c>
      <c r="F84" s="88">
        <v>1776</v>
      </c>
      <c r="G84" s="88">
        <v>1341</v>
      </c>
      <c r="H84" s="88">
        <v>882</v>
      </c>
      <c r="I84" s="88">
        <v>2061</v>
      </c>
      <c r="J84" s="88">
        <v>1714</v>
      </c>
      <c r="K84" s="88">
        <v>1139</v>
      </c>
      <c r="L84" s="88">
        <v>1567</v>
      </c>
    </row>
    <row r="85" spans="1:12" ht="15.6" x14ac:dyDescent="0.3">
      <c r="A85" s="85" t="s">
        <v>304</v>
      </c>
      <c r="B85" s="87">
        <v>655</v>
      </c>
      <c r="C85" s="87">
        <v>976</v>
      </c>
      <c r="D85" s="87">
        <v>850</v>
      </c>
      <c r="E85" s="87">
        <v>1503</v>
      </c>
      <c r="F85" s="87">
        <v>612</v>
      </c>
      <c r="G85" s="87">
        <v>468</v>
      </c>
      <c r="H85" s="87">
        <v>291</v>
      </c>
      <c r="I85" s="87">
        <v>763</v>
      </c>
      <c r="J85" s="87">
        <v>572</v>
      </c>
      <c r="K85" s="87">
        <v>349</v>
      </c>
      <c r="L85" s="87">
        <v>487</v>
      </c>
    </row>
    <row r="86" spans="1:12" ht="15.6" x14ac:dyDescent="0.3">
      <c r="A86" s="85" t="s">
        <v>305</v>
      </c>
      <c r="B86" s="87">
        <v>727</v>
      </c>
      <c r="C86" s="87">
        <v>1023</v>
      </c>
      <c r="D86" s="87">
        <v>823</v>
      </c>
      <c r="E86" s="87">
        <v>1589</v>
      </c>
      <c r="F86" s="87">
        <v>677</v>
      </c>
      <c r="G86" s="87">
        <v>448</v>
      </c>
      <c r="H86" s="87">
        <v>317</v>
      </c>
      <c r="I86" s="87">
        <v>852</v>
      </c>
      <c r="J86" s="87">
        <v>629</v>
      </c>
      <c r="K86" s="87">
        <v>375</v>
      </c>
      <c r="L86" s="87">
        <v>506</v>
      </c>
    </row>
    <row r="87" spans="1:12" ht="15.6" x14ac:dyDescent="0.3">
      <c r="A87" s="146" t="s">
        <v>314</v>
      </c>
      <c r="B87" s="87">
        <v>763</v>
      </c>
      <c r="C87" s="87">
        <v>1001</v>
      </c>
      <c r="D87" s="87">
        <v>987</v>
      </c>
      <c r="E87" s="87">
        <v>1626</v>
      </c>
      <c r="F87" s="87">
        <v>647</v>
      </c>
      <c r="G87" s="87">
        <v>512</v>
      </c>
      <c r="H87" s="87">
        <v>345</v>
      </c>
      <c r="I87" s="87">
        <v>901</v>
      </c>
      <c r="J87" s="87">
        <v>706</v>
      </c>
      <c r="K87" s="87">
        <v>406</v>
      </c>
      <c r="L87" s="87">
        <v>593</v>
      </c>
    </row>
    <row r="88" spans="1:12" ht="15.6" x14ac:dyDescent="0.3">
      <c r="A88" s="146" t="s">
        <v>316</v>
      </c>
      <c r="B88" s="87">
        <v>603</v>
      </c>
      <c r="C88" s="87">
        <v>752</v>
      </c>
      <c r="D88" s="87">
        <v>853</v>
      </c>
      <c r="E88" s="87">
        <v>1322</v>
      </c>
      <c r="F88" s="87">
        <v>463</v>
      </c>
      <c r="G88" s="87">
        <v>444</v>
      </c>
      <c r="H88" s="87">
        <v>286</v>
      </c>
      <c r="I88" s="87">
        <v>643</v>
      </c>
      <c r="J88" s="87">
        <v>505</v>
      </c>
      <c r="K88" s="87">
        <v>419</v>
      </c>
      <c r="L88" s="87">
        <v>505</v>
      </c>
    </row>
    <row r="89" spans="1:12" ht="15.6" x14ac:dyDescent="0.3">
      <c r="A89" s="86" t="s">
        <v>315</v>
      </c>
      <c r="B89" s="88">
        <v>2748</v>
      </c>
      <c r="C89" s="88">
        <v>3752</v>
      </c>
      <c r="D89" s="88">
        <v>3513</v>
      </c>
      <c r="E89" s="88">
        <v>6040</v>
      </c>
      <c r="F89" s="88">
        <v>2399</v>
      </c>
      <c r="G89" s="88">
        <v>1872</v>
      </c>
      <c r="H89" s="88">
        <v>1239</v>
      </c>
      <c r="I89" s="88">
        <v>3159</v>
      </c>
      <c r="J89" s="88">
        <v>2412</v>
      </c>
      <c r="K89" s="88">
        <v>1549</v>
      </c>
      <c r="L89" s="88">
        <v>2091</v>
      </c>
    </row>
    <row r="90" spans="1:12" ht="15.6" x14ac:dyDescent="0.3">
      <c r="A90" s="146" t="s">
        <v>318</v>
      </c>
      <c r="B90" s="87">
        <v>506</v>
      </c>
      <c r="C90" s="87">
        <v>692</v>
      </c>
      <c r="D90" s="87">
        <v>621</v>
      </c>
      <c r="E90" s="87">
        <v>1281</v>
      </c>
      <c r="F90" s="87">
        <v>390</v>
      </c>
      <c r="G90" s="87">
        <v>416</v>
      </c>
      <c r="H90" s="87">
        <v>255</v>
      </c>
      <c r="I90" s="87">
        <v>563</v>
      </c>
      <c r="J90" s="87">
        <v>417</v>
      </c>
      <c r="K90" s="87">
        <v>290</v>
      </c>
      <c r="L90" s="87">
        <v>433</v>
      </c>
    </row>
    <row r="91" spans="1:12" ht="15.6" x14ac:dyDescent="0.3">
      <c r="A91" s="146" t="s">
        <v>319</v>
      </c>
      <c r="B91" s="87">
        <v>559</v>
      </c>
      <c r="C91" s="87">
        <v>750</v>
      </c>
      <c r="D91" s="87">
        <v>752</v>
      </c>
      <c r="E91" s="87">
        <v>1179</v>
      </c>
      <c r="F91" s="87">
        <v>417</v>
      </c>
      <c r="G91" s="87">
        <v>379</v>
      </c>
      <c r="H91" s="87">
        <v>230</v>
      </c>
      <c r="I91" s="87">
        <v>574</v>
      </c>
      <c r="J91" s="87">
        <v>515</v>
      </c>
      <c r="K91" s="87">
        <v>308</v>
      </c>
      <c r="L91" s="87">
        <v>449</v>
      </c>
    </row>
    <row r="92" spans="1:12" ht="15.6" x14ac:dyDescent="0.3">
      <c r="A92" s="146" t="s">
        <v>320</v>
      </c>
      <c r="B92" s="87">
        <v>582</v>
      </c>
      <c r="C92" s="87">
        <v>804</v>
      </c>
      <c r="D92" s="87">
        <v>759</v>
      </c>
      <c r="E92" s="87">
        <v>1349</v>
      </c>
      <c r="F92" s="87">
        <v>464</v>
      </c>
      <c r="G92" s="87">
        <v>438</v>
      </c>
      <c r="H92" s="87">
        <v>266</v>
      </c>
      <c r="I92" s="87">
        <v>617</v>
      </c>
      <c r="J92" s="87">
        <v>507</v>
      </c>
      <c r="K92" s="87">
        <v>349</v>
      </c>
      <c r="L92" s="87">
        <v>449</v>
      </c>
    </row>
    <row r="93" spans="1:12" ht="15.6" x14ac:dyDescent="0.3">
      <c r="A93" s="146" t="s">
        <v>321</v>
      </c>
      <c r="B93" s="87">
        <v>676</v>
      </c>
      <c r="C93" s="87">
        <v>724</v>
      </c>
      <c r="D93" s="87">
        <v>808</v>
      </c>
      <c r="E93" s="87">
        <v>1225</v>
      </c>
      <c r="F93" s="87">
        <v>534</v>
      </c>
      <c r="G93" s="87">
        <v>438</v>
      </c>
      <c r="H93" s="87">
        <v>312</v>
      </c>
      <c r="I93" s="87">
        <v>607</v>
      </c>
      <c r="J93" s="87">
        <v>520</v>
      </c>
      <c r="K93" s="87">
        <v>371</v>
      </c>
      <c r="L93" s="87">
        <v>546</v>
      </c>
    </row>
    <row r="94" spans="1:12" ht="15.6" x14ac:dyDescent="0.3">
      <c r="A94" s="86" t="s">
        <v>322</v>
      </c>
      <c r="B94" s="88">
        <v>2323</v>
      </c>
      <c r="C94" s="88">
        <v>2970</v>
      </c>
      <c r="D94" s="88">
        <v>2940</v>
      </c>
      <c r="E94" s="88">
        <v>5034</v>
      </c>
      <c r="F94" s="88">
        <v>1805</v>
      </c>
      <c r="G94" s="88">
        <v>1671</v>
      </c>
      <c r="H94" s="88">
        <v>1063</v>
      </c>
      <c r="I94" s="88">
        <v>2361</v>
      </c>
      <c r="J94" s="88">
        <v>1959</v>
      </c>
      <c r="K94" s="88">
        <v>1318</v>
      </c>
      <c r="L94" s="88">
        <v>1877</v>
      </c>
    </row>
    <row r="95" spans="1:12" ht="15.6" x14ac:dyDescent="0.3">
      <c r="A95" s="146" t="s">
        <v>323</v>
      </c>
      <c r="B95" s="87">
        <v>459</v>
      </c>
      <c r="C95" s="87">
        <v>528</v>
      </c>
      <c r="D95" s="87">
        <v>571</v>
      </c>
      <c r="E95" s="87">
        <v>1074</v>
      </c>
      <c r="F95" s="87">
        <v>358</v>
      </c>
      <c r="G95" s="87">
        <v>367</v>
      </c>
      <c r="H95" s="87">
        <v>249</v>
      </c>
      <c r="I95" s="87">
        <v>449</v>
      </c>
      <c r="J95" s="87">
        <v>396</v>
      </c>
      <c r="K95" s="87">
        <v>257</v>
      </c>
      <c r="L95" s="87">
        <v>345</v>
      </c>
    </row>
    <row r="96" spans="1:12" ht="15.6" x14ac:dyDescent="0.3">
      <c r="A96" s="146" t="s">
        <v>324</v>
      </c>
      <c r="B96" s="87">
        <v>482</v>
      </c>
      <c r="C96" s="87">
        <v>602</v>
      </c>
      <c r="D96" s="87">
        <v>622</v>
      </c>
      <c r="E96" s="87">
        <v>1013</v>
      </c>
      <c r="F96" s="87">
        <v>454</v>
      </c>
      <c r="G96" s="87">
        <v>315</v>
      </c>
      <c r="H96" s="87">
        <v>238</v>
      </c>
      <c r="I96" s="87">
        <v>419</v>
      </c>
      <c r="J96" s="87">
        <v>427</v>
      </c>
      <c r="K96" s="87">
        <v>261</v>
      </c>
      <c r="L96" s="87">
        <v>399</v>
      </c>
    </row>
    <row r="97" spans="1:12" ht="15.6" x14ac:dyDescent="0.3">
      <c r="A97" s="146" t="s">
        <v>325</v>
      </c>
      <c r="B97" s="87">
        <v>553</v>
      </c>
      <c r="C97" s="87">
        <v>693</v>
      </c>
      <c r="D97" s="87">
        <v>695</v>
      </c>
      <c r="E97" s="87">
        <v>1248</v>
      </c>
      <c r="F97" s="87">
        <v>466</v>
      </c>
      <c r="G97" s="87">
        <v>339</v>
      </c>
      <c r="H97" s="87">
        <v>262</v>
      </c>
      <c r="I97" s="87">
        <v>575</v>
      </c>
      <c r="J97" s="87">
        <v>445</v>
      </c>
      <c r="K97" s="87">
        <v>317</v>
      </c>
      <c r="L97" s="87">
        <v>410</v>
      </c>
    </row>
    <row r="98" spans="1:12" ht="15.6" x14ac:dyDescent="0.3">
      <c r="A98" s="146" t="s">
        <v>326</v>
      </c>
      <c r="B98" s="87">
        <v>575</v>
      </c>
      <c r="C98" s="87">
        <v>658</v>
      </c>
      <c r="D98" s="87">
        <v>647</v>
      </c>
      <c r="E98" s="87">
        <v>1105</v>
      </c>
      <c r="F98" s="87">
        <v>401</v>
      </c>
      <c r="G98" s="87">
        <v>382</v>
      </c>
      <c r="H98" s="87">
        <v>272</v>
      </c>
      <c r="I98" s="87">
        <v>493</v>
      </c>
      <c r="J98" s="87">
        <v>483</v>
      </c>
      <c r="K98" s="87">
        <v>309</v>
      </c>
      <c r="L98" s="87">
        <v>438</v>
      </c>
    </row>
    <row r="99" spans="1:12" ht="15.6" x14ac:dyDescent="0.3">
      <c r="A99" s="86" t="s">
        <v>327</v>
      </c>
      <c r="B99" s="88">
        <v>2069</v>
      </c>
      <c r="C99" s="88">
        <v>2481</v>
      </c>
      <c r="D99" s="88">
        <v>2535</v>
      </c>
      <c r="E99" s="88">
        <v>4440</v>
      </c>
      <c r="F99" s="88">
        <v>1679</v>
      </c>
      <c r="G99" s="88">
        <v>1403</v>
      </c>
      <c r="H99" s="88">
        <v>1021</v>
      </c>
      <c r="I99" s="88">
        <v>1936</v>
      </c>
      <c r="J99" s="88">
        <v>1751</v>
      </c>
      <c r="K99" s="88">
        <v>1144</v>
      </c>
      <c r="L99" s="88">
        <v>1592</v>
      </c>
    </row>
    <row r="100" spans="1:12" ht="15.6" x14ac:dyDescent="0.3">
      <c r="A100" s="146" t="s">
        <v>329</v>
      </c>
      <c r="B100" s="87">
        <v>451</v>
      </c>
      <c r="C100" s="87">
        <v>531</v>
      </c>
      <c r="D100" s="87">
        <v>577</v>
      </c>
      <c r="E100" s="87">
        <v>922</v>
      </c>
      <c r="F100" s="87">
        <v>349</v>
      </c>
      <c r="G100" s="87">
        <v>319</v>
      </c>
      <c r="H100" s="87">
        <v>243</v>
      </c>
      <c r="I100" s="87">
        <v>456</v>
      </c>
      <c r="J100" s="87">
        <v>379</v>
      </c>
      <c r="K100" s="87">
        <v>291</v>
      </c>
      <c r="L100" s="87">
        <v>341</v>
      </c>
    </row>
    <row r="101" spans="1:12" ht="15.6" x14ac:dyDescent="0.3">
      <c r="A101" s="146" t="s">
        <v>330</v>
      </c>
      <c r="B101" s="87">
        <v>511</v>
      </c>
      <c r="C101" s="87">
        <v>674</v>
      </c>
      <c r="D101" s="87">
        <v>597</v>
      </c>
      <c r="E101" s="87">
        <v>1113</v>
      </c>
      <c r="F101" s="87">
        <v>412</v>
      </c>
      <c r="G101" s="87">
        <v>377</v>
      </c>
      <c r="H101" s="87">
        <v>246</v>
      </c>
      <c r="I101" s="87">
        <v>511</v>
      </c>
      <c r="J101" s="87">
        <v>448</v>
      </c>
      <c r="K101" s="87">
        <v>256</v>
      </c>
      <c r="L101" s="87">
        <v>374</v>
      </c>
    </row>
    <row r="102" spans="1:12" ht="15.6" x14ac:dyDescent="0.3">
      <c r="A102" s="146" t="s">
        <v>332</v>
      </c>
      <c r="B102" s="87">
        <v>634</v>
      </c>
      <c r="C102" s="87">
        <v>756</v>
      </c>
      <c r="D102" s="87">
        <v>706</v>
      </c>
      <c r="E102" s="87">
        <v>1264</v>
      </c>
      <c r="F102" s="87">
        <v>497</v>
      </c>
      <c r="G102" s="87">
        <v>386</v>
      </c>
      <c r="H102" s="87">
        <v>256</v>
      </c>
      <c r="I102" s="87">
        <v>649</v>
      </c>
      <c r="J102" s="87">
        <v>499</v>
      </c>
      <c r="K102" s="87">
        <v>319</v>
      </c>
      <c r="L102" s="87">
        <v>501</v>
      </c>
    </row>
    <row r="103" spans="1:12" ht="15.6" x14ac:dyDescent="0.3">
      <c r="A103" s="146" t="s">
        <v>334</v>
      </c>
      <c r="B103" s="87">
        <v>619</v>
      </c>
      <c r="C103" s="87">
        <v>819</v>
      </c>
      <c r="D103" s="87">
        <v>762</v>
      </c>
      <c r="E103" s="87">
        <v>1260</v>
      </c>
      <c r="F103" s="87">
        <v>490</v>
      </c>
      <c r="G103" s="87">
        <v>417</v>
      </c>
      <c r="H103" s="87">
        <v>328</v>
      </c>
      <c r="I103" s="87">
        <v>680</v>
      </c>
      <c r="J103" s="87">
        <v>542</v>
      </c>
      <c r="K103" s="87">
        <v>379</v>
      </c>
      <c r="L103" s="87">
        <v>529</v>
      </c>
    </row>
    <row r="104" spans="1:12" ht="15.6" x14ac:dyDescent="0.3">
      <c r="A104" s="86" t="s">
        <v>336</v>
      </c>
      <c r="B104" s="88">
        <v>2215</v>
      </c>
      <c r="C104" s="88">
        <v>2780</v>
      </c>
      <c r="D104" s="88">
        <v>2642</v>
      </c>
      <c r="E104" s="88">
        <v>4559</v>
      </c>
      <c r="F104" s="88">
        <v>1748</v>
      </c>
      <c r="G104" s="88">
        <v>1499</v>
      </c>
      <c r="H104" s="88">
        <v>1073</v>
      </c>
      <c r="I104" s="88">
        <v>2296</v>
      </c>
      <c r="J104" s="88">
        <v>1868</v>
      </c>
      <c r="K104" s="88">
        <v>1245</v>
      </c>
      <c r="L104" s="88">
        <v>1745</v>
      </c>
    </row>
    <row r="105" spans="1:12" ht="15.6" x14ac:dyDescent="0.3">
      <c r="A105" s="146" t="s">
        <v>338</v>
      </c>
      <c r="B105" s="87">
        <v>606</v>
      </c>
      <c r="C105" s="87">
        <v>841</v>
      </c>
      <c r="D105" s="87">
        <v>721</v>
      </c>
      <c r="E105" s="87">
        <v>1351</v>
      </c>
      <c r="F105" s="87">
        <v>514</v>
      </c>
      <c r="G105" s="87">
        <v>384</v>
      </c>
      <c r="H105" s="87">
        <v>261</v>
      </c>
      <c r="I105" s="87">
        <v>667</v>
      </c>
      <c r="J105" s="87">
        <v>473</v>
      </c>
      <c r="K105" s="87">
        <v>317</v>
      </c>
      <c r="L105" s="87">
        <v>461</v>
      </c>
    </row>
    <row r="106" spans="1:12" ht="15.6" x14ac:dyDescent="0.3">
      <c r="A106" s="146" t="s">
        <v>339</v>
      </c>
      <c r="B106" s="87">
        <v>462</v>
      </c>
      <c r="C106" s="87">
        <v>610</v>
      </c>
      <c r="D106" s="87">
        <v>569</v>
      </c>
      <c r="E106" s="87">
        <v>908</v>
      </c>
      <c r="F106" s="87">
        <v>366</v>
      </c>
      <c r="G106" s="87">
        <v>333</v>
      </c>
      <c r="H106" s="87">
        <v>188</v>
      </c>
      <c r="I106" s="87">
        <v>505</v>
      </c>
      <c r="J106" s="87">
        <v>385</v>
      </c>
      <c r="K106" s="87">
        <v>268</v>
      </c>
      <c r="L106" s="87">
        <v>318</v>
      </c>
    </row>
    <row r="107" spans="1:12" ht="15.6" x14ac:dyDescent="0.3">
      <c r="A107" s="146" t="s">
        <v>340</v>
      </c>
      <c r="B107" s="87">
        <v>573</v>
      </c>
      <c r="C107" s="87">
        <v>813</v>
      </c>
      <c r="D107" s="87">
        <v>734</v>
      </c>
      <c r="E107" s="87">
        <v>1195</v>
      </c>
      <c r="F107" s="87">
        <v>481</v>
      </c>
      <c r="G107" s="87">
        <v>342</v>
      </c>
      <c r="H107" s="87">
        <v>236</v>
      </c>
      <c r="I107" s="87">
        <v>591</v>
      </c>
      <c r="J107" s="87">
        <v>498</v>
      </c>
      <c r="K107" s="87">
        <v>332</v>
      </c>
      <c r="L107" s="87">
        <v>468</v>
      </c>
    </row>
    <row r="108" spans="1:12" ht="15.6" x14ac:dyDescent="0.3">
      <c r="A108" s="146" t="s">
        <v>342</v>
      </c>
      <c r="B108" s="87">
        <v>631</v>
      </c>
      <c r="C108" s="87">
        <v>775</v>
      </c>
      <c r="D108" s="87">
        <v>743</v>
      </c>
      <c r="E108" s="87">
        <v>1353</v>
      </c>
      <c r="F108" s="87">
        <v>469</v>
      </c>
      <c r="G108" s="87">
        <v>421</v>
      </c>
      <c r="H108" s="87">
        <v>287</v>
      </c>
      <c r="I108" s="87">
        <v>668</v>
      </c>
      <c r="J108" s="87">
        <v>532</v>
      </c>
      <c r="K108" s="87">
        <v>343</v>
      </c>
      <c r="L108" s="87">
        <v>499</v>
      </c>
    </row>
    <row r="109" spans="1:12" ht="15.6" x14ac:dyDescent="0.3">
      <c r="A109" s="86" t="s">
        <v>341</v>
      </c>
      <c r="B109" s="88">
        <v>2272</v>
      </c>
      <c r="C109" s="88">
        <v>3039</v>
      </c>
      <c r="D109" s="88">
        <v>2767</v>
      </c>
      <c r="E109" s="88">
        <v>4807</v>
      </c>
      <c r="F109" s="88">
        <v>1830</v>
      </c>
      <c r="G109" s="88">
        <v>1480</v>
      </c>
      <c r="H109" s="88">
        <v>972</v>
      </c>
      <c r="I109" s="88">
        <v>2431</v>
      </c>
      <c r="J109" s="88">
        <v>1888</v>
      </c>
      <c r="K109" s="88">
        <v>1260</v>
      </c>
      <c r="L109" s="88">
        <v>1746</v>
      </c>
    </row>
    <row r="110" spans="1:12" ht="15.6" x14ac:dyDescent="0.3">
      <c r="A110" s="146" t="s">
        <v>404</v>
      </c>
      <c r="B110" s="87">
        <v>429</v>
      </c>
      <c r="C110" s="87">
        <v>608</v>
      </c>
      <c r="D110" s="87">
        <v>520</v>
      </c>
      <c r="E110" s="87">
        <v>1103</v>
      </c>
      <c r="F110" s="87">
        <v>362</v>
      </c>
      <c r="G110" s="87">
        <v>272</v>
      </c>
      <c r="H110" s="87">
        <v>221</v>
      </c>
      <c r="I110" s="87">
        <v>485</v>
      </c>
      <c r="J110" s="87">
        <v>452</v>
      </c>
      <c r="K110" s="87">
        <v>236</v>
      </c>
      <c r="L110" s="87">
        <v>321</v>
      </c>
    </row>
    <row r="111" spans="1:12" ht="17.25" customHeight="1" x14ac:dyDescent="0.25">
      <c r="A111" s="118" t="s">
        <v>276</v>
      </c>
      <c r="B111" s="119"/>
      <c r="C111" s="119"/>
      <c r="D111" s="119"/>
      <c r="E111" s="119"/>
      <c r="F111" s="119"/>
      <c r="G111" s="119"/>
      <c r="H111" s="120"/>
      <c r="I111" s="120"/>
      <c r="J111" s="120"/>
      <c r="K111" s="120"/>
      <c r="L111" s="120"/>
    </row>
  </sheetData>
  <phoneticPr fontId="4" type="noConversion"/>
  <hyperlinks>
    <hyperlink ref="A3" location="Contents!A1" display="Back to contents" xr:uid="{00000000-0004-0000-18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S4:X5"/>
  <sheetViews>
    <sheetView topLeftCell="C1" zoomScale="75" zoomScaleNormal="75" workbookViewId="0">
      <selection activeCell="T15" sqref="T15"/>
    </sheetView>
  </sheetViews>
  <sheetFormatPr defaultColWidth="8.88671875" defaultRowHeight="13.2" x14ac:dyDescent="0.25"/>
  <cols>
    <col min="1" max="16384" width="8.88671875" style="8"/>
  </cols>
  <sheetData>
    <row r="4" spans="19:24" ht="33.6" customHeight="1" x14ac:dyDescent="0.25">
      <c r="S4" s="121" t="s">
        <v>303</v>
      </c>
      <c r="T4" s="121"/>
      <c r="U4" s="121"/>
      <c r="V4" s="121"/>
      <c r="W4" s="121"/>
      <c r="X4" s="121"/>
    </row>
    <row r="5" spans="19:24" ht="15" x14ac:dyDescent="0.25">
      <c r="S5" s="22" t="s">
        <v>62</v>
      </c>
    </row>
  </sheetData>
  <hyperlinks>
    <hyperlink ref="S5" location="'Fig 9'!A1" display="http://www.nisra.gov.uk/geography/UrbanRural.htm" xr:uid="{00000000-0004-0000-2400-000000000000}"/>
  </hyperlinks>
  <pageMargins left="0.70866141732283472" right="0.70866141732283472" top="0.74803149606299213" bottom="0.74803149606299213" header="0.31496062992125984" footer="0.31496062992125984"/>
  <pageSetup paperSize="9" scale="63"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Q533"/>
  <sheetViews>
    <sheetView workbookViewId="0">
      <pane xSplit="1" ySplit="4" topLeftCell="B40" activePane="bottomRight" state="frozen"/>
      <selection pane="topRight" activeCell="B1" sqref="B1"/>
      <selection pane="bottomLeft" activeCell="A4" sqref="A4"/>
      <selection pane="bottomRight"/>
    </sheetView>
  </sheetViews>
  <sheetFormatPr defaultColWidth="9.109375" defaultRowHeight="15" x14ac:dyDescent="0.25"/>
  <cols>
    <col min="1" max="1" width="7.6640625" style="4" customWidth="1"/>
    <col min="2" max="2" width="16.6640625" style="4" customWidth="1"/>
    <col min="3" max="3" width="15.5546875" style="9" customWidth="1"/>
    <col min="4" max="5" width="15.6640625" style="9" customWidth="1"/>
    <col min="6" max="6" width="16" style="9" customWidth="1"/>
    <col min="7" max="7" width="15.6640625" style="9" hidden="1" customWidth="1"/>
    <col min="8" max="16384" width="9.109375" style="4"/>
  </cols>
  <sheetData>
    <row r="1" spans="1:17" ht="32.4" customHeight="1" x14ac:dyDescent="0.3">
      <c r="A1" s="5" t="s">
        <v>254</v>
      </c>
      <c r="B1" s="5"/>
      <c r="C1" s="5"/>
      <c r="D1" s="5"/>
      <c r="E1" s="5"/>
      <c r="F1" s="5"/>
      <c r="G1" s="5"/>
      <c r="J1" s="38"/>
      <c r="K1" s="38"/>
      <c r="L1" s="38"/>
      <c r="M1" s="38"/>
      <c r="N1" s="38"/>
      <c r="O1" s="38"/>
      <c r="P1" s="38"/>
      <c r="Q1" s="38"/>
    </row>
    <row r="2" spans="1:17" ht="32.4" customHeight="1" x14ac:dyDescent="0.3">
      <c r="A2" s="4" t="s">
        <v>335</v>
      </c>
      <c r="B2" s="5"/>
      <c r="C2" s="5"/>
      <c r="D2" s="5"/>
      <c r="E2" s="5"/>
      <c r="F2" s="5"/>
      <c r="G2" s="5"/>
      <c r="J2" s="38"/>
      <c r="K2" s="38"/>
      <c r="L2" s="38"/>
      <c r="M2" s="38"/>
      <c r="N2" s="38"/>
      <c r="O2" s="38"/>
      <c r="P2" s="38"/>
      <c r="Q2" s="38"/>
    </row>
    <row r="3" spans="1:17" ht="15" customHeight="1" x14ac:dyDescent="0.3">
      <c r="A3" s="14" t="s">
        <v>44</v>
      </c>
      <c r="C3" s="10"/>
      <c r="D3" s="10"/>
      <c r="E3" s="10"/>
      <c r="F3" s="10"/>
      <c r="G3" s="10"/>
      <c r="J3" s="38"/>
      <c r="L3" s="38"/>
      <c r="M3" s="38"/>
      <c r="N3" s="38"/>
      <c r="O3" s="38"/>
      <c r="P3" s="38"/>
      <c r="Q3" s="38"/>
    </row>
    <row r="4" spans="1:17" ht="45" x14ac:dyDescent="0.25">
      <c r="A4" s="43" t="s">
        <v>295</v>
      </c>
      <c r="B4" s="43" t="s">
        <v>296</v>
      </c>
      <c r="C4" s="43" t="s">
        <v>207</v>
      </c>
      <c r="D4" s="43" t="s">
        <v>60</v>
      </c>
      <c r="E4" s="43" t="s">
        <v>208</v>
      </c>
      <c r="F4" s="43" t="s">
        <v>61</v>
      </c>
      <c r="G4" s="11"/>
    </row>
    <row r="5" spans="1:17" ht="15" customHeight="1" x14ac:dyDescent="0.25">
      <c r="A5" s="58">
        <v>2005</v>
      </c>
      <c r="B5" s="58" t="s">
        <v>291</v>
      </c>
      <c r="C5" s="92">
        <v>66.195097764993733</v>
      </c>
      <c r="D5" s="93">
        <v>101956.3903599249</v>
      </c>
      <c r="E5" s="94">
        <v>62.970352462652443</v>
      </c>
      <c r="F5" s="95">
        <v>117186.15409794921</v>
      </c>
      <c r="G5" s="89">
        <v>100</v>
      </c>
    </row>
    <row r="6" spans="1:17" x14ac:dyDescent="0.25">
      <c r="A6" s="58"/>
      <c r="B6" s="58" t="s">
        <v>292</v>
      </c>
      <c r="C6" s="92">
        <v>68.216013150248628</v>
      </c>
      <c r="D6" s="93">
        <v>105069.08669032282</v>
      </c>
      <c r="E6" s="94">
        <v>66.340658223354737</v>
      </c>
      <c r="F6" s="95">
        <v>123458.20363848674</v>
      </c>
      <c r="G6" s="89">
        <v>100</v>
      </c>
    </row>
    <row r="7" spans="1:17" x14ac:dyDescent="0.25">
      <c r="A7" s="58"/>
      <c r="B7" s="58" t="s">
        <v>293</v>
      </c>
      <c r="C7" s="92">
        <v>72.633319455247459</v>
      </c>
      <c r="D7" s="93">
        <v>111872.80208886688</v>
      </c>
      <c r="E7" s="94">
        <v>70.353531350892752</v>
      </c>
      <c r="F7" s="95">
        <v>130926.05398882573</v>
      </c>
      <c r="G7" s="89">
        <v>100</v>
      </c>
    </row>
    <row r="8" spans="1:17" x14ac:dyDescent="0.25">
      <c r="A8" s="58"/>
      <c r="B8" s="58" t="s">
        <v>294</v>
      </c>
      <c r="C8" s="92">
        <v>75.056430721911866</v>
      </c>
      <c r="D8" s="93">
        <v>115604.97692553911</v>
      </c>
      <c r="E8" s="94">
        <v>73.075600505034842</v>
      </c>
      <c r="F8" s="95">
        <v>135991.75241495032</v>
      </c>
      <c r="G8" s="89">
        <v>100</v>
      </c>
    </row>
    <row r="9" spans="1:17" ht="15" customHeight="1" x14ac:dyDescent="0.25">
      <c r="A9" s="58">
        <v>2006</v>
      </c>
      <c r="B9" s="58" t="s">
        <v>291</v>
      </c>
      <c r="C9" s="92">
        <v>77.222792732446251</v>
      </c>
      <c r="D9" s="93">
        <v>118941.69608246378</v>
      </c>
      <c r="E9" s="94">
        <v>75.059666250533922</v>
      </c>
      <c r="F9" s="95">
        <v>139684.04609125483</v>
      </c>
      <c r="G9" s="89">
        <v>100</v>
      </c>
    </row>
    <row r="10" spans="1:17" x14ac:dyDescent="0.25">
      <c r="A10" s="58"/>
      <c r="B10" s="58" t="s">
        <v>292</v>
      </c>
      <c r="C10" s="92">
        <v>85.157533471365497</v>
      </c>
      <c r="D10" s="93">
        <v>131163.10750864155</v>
      </c>
      <c r="E10" s="94">
        <v>80.873373879856004</v>
      </c>
      <c r="F10" s="95">
        <v>150503.20163805329</v>
      </c>
      <c r="G10" s="89">
        <v>100</v>
      </c>
    </row>
    <row r="11" spans="1:17" x14ac:dyDescent="0.25">
      <c r="A11" s="58"/>
      <c r="B11" s="58" t="s">
        <v>293</v>
      </c>
      <c r="C11" s="92">
        <v>95.185064077521915</v>
      </c>
      <c r="D11" s="93">
        <v>146607.9192748694</v>
      </c>
      <c r="E11" s="94">
        <v>89.676892410338809</v>
      </c>
      <c r="F11" s="95">
        <v>166886.31589375288</v>
      </c>
      <c r="G11" s="89">
        <v>100</v>
      </c>
    </row>
    <row r="12" spans="1:17" x14ac:dyDescent="0.25">
      <c r="A12" s="58"/>
      <c r="B12" s="58" t="s">
        <v>294</v>
      </c>
      <c r="C12" s="92">
        <v>107.01128024384803</v>
      </c>
      <c r="D12" s="93">
        <v>164823.13992784722</v>
      </c>
      <c r="E12" s="94">
        <v>99.471662711331206</v>
      </c>
      <c r="F12" s="95">
        <v>185114.12337707411</v>
      </c>
      <c r="G12" s="89">
        <v>100</v>
      </c>
    </row>
    <row r="13" spans="1:17" ht="15" customHeight="1" x14ac:dyDescent="0.25">
      <c r="A13" s="58">
        <v>2007</v>
      </c>
      <c r="B13" s="58" t="s">
        <v>291</v>
      </c>
      <c r="C13" s="92">
        <v>118.38706348019777</v>
      </c>
      <c r="D13" s="93">
        <v>182344.5854042602</v>
      </c>
      <c r="E13" s="94">
        <v>110.02759399483296</v>
      </c>
      <c r="F13" s="95">
        <v>204758.43124035731</v>
      </c>
      <c r="G13" s="89">
        <v>100</v>
      </c>
    </row>
    <row r="14" spans="1:17" x14ac:dyDescent="0.25">
      <c r="A14" s="58"/>
      <c r="B14" s="58" t="s">
        <v>292</v>
      </c>
      <c r="C14" s="92">
        <v>128.45091443941752</v>
      </c>
      <c r="D14" s="93">
        <v>197845.33926015883</v>
      </c>
      <c r="E14" s="94">
        <v>121.24940000893305</v>
      </c>
      <c r="F14" s="95">
        <v>225641.91429860407</v>
      </c>
      <c r="G14" s="89">
        <v>100</v>
      </c>
    </row>
    <row r="15" spans="1:17" x14ac:dyDescent="0.25">
      <c r="A15" s="58"/>
      <c r="B15" s="58" t="s">
        <v>293</v>
      </c>
      <c r="C15" s="92">
        <v>132.76596013178258</v>
      </c>
      <c r="D15" s="93">
        <v>204491.54869085696</v>
      </c>
      <c r="E15" s="94">
        <v>126.67700155759975</v>
      </c>
      <c r="F15" s="95">
        <v>235742.53668024874</v>
      </c>
      <c r="G15" s="89">
        <v>100</v>
      </c>
    </row>
    <row r="16" spans="1:17" x14ac:dyDescent="0.25">
      <c r="A16" s="58"/>
      <c r="B16" s="58" t="s">
        <v>294</v>
      </c>
      <c r="C16" s="92">
        <v>126.34223923033612</v>
      </c>
      <c r="D16" s="93">
        <v>194597.47166847301</v>
      </c>
      <c r="E16" s="94">
        <v>121.55201908673598</v>
      </c>
      <c r="F16" s="95">
        <v>226205.08036799246</v>
      </c>
      <c r="G16" s="89">
        <v>100</v>
      </c>
    </row>
    <row r="17" spans="1:7" ht="15" customHeight="1" x14ac:dyDescent="0.25">
      <c r="A17" s="58">
        <v>2008</v>
      </c>
      <c r="B17" s="58" t="s">
        <v>291</v>
      </c>
      <c r="C17" s="92">
        <v>117.04050292735214</v>
      </c>
      <c r="D17" s="93">
        <v>180270.55790064333</v>
      </c>
      <c r="E17" s="94">
        <v>112.32000302501517</v>
      </c>
      <c r="F17" s="95">
        <v>209024.54358307912</v>
      </c>
      <c r="G17" s="89">
        <v>100</v>
      </c>
    </row>
    <row r="18" spans="1:7" x14ac:dyDescent="0.25">
      <c r="A18" s="58"/>
      <c r="B18" s="58" t="s">
        <v>292</v>
      </c>
      <c r="C18" s="92">
        <v>109.77090138230572</v>
      </c>
      <c r="D18" s="93">
        <v>169073.6209987716</v>
      </c>
      <c r="E18" s="94">
        <v>104.92557302608461</v>
      </c>
      <c r="F18" s="95">
        <v>195263.70567392008</v>
      </c>
      <c r="G18" s="89">
        <v>100</v>
      </c>
    </row>
    <row r="19" spans="1:7" x14ac:dyDescent="0.25">
      <c r="A19" s="58"/>
      <c r="B19" s="58" t="s">
        <v>293</v>
      </c>
      <c r="C19" s="92">
        <v>99.965377698990793</v>
      </c>
      <c r="D19" s="93">
        <v>153970.75335306142</v>
      </c>
      <c r="E19" s="94">
        <v>93.093907402490245</v>
      </c>
      <c r="F19" s="95">
        <v>173245.29007390779</v>
      </c>
      <c r="G19" s="89">
        <v>100</v>
      </c>
    </row>
    <row r="20" spans="1:7" x14ac:dyDescent="0.25">
      <c r="A20" s="58"/>
      <c r="B20" s="58" t="s">
        <v>294</v>
      </c>
      <c r="C20" s="92">
        <v>90.17990473279751</v>
      </c>
      <c r="D20" s="93">
        <v>138898.768639938</v>
      </c>
      <c r="E20" s="94">
        <v>88.555122463370992</v>
      </c>
      <c r="F20" s="95">
        <v>164798.73180494242</v>
      </c>
      <c r="G20" s="89">
        <v>100</v>
      </c>
    </row>
    <row r="21" spans="1:7" ht="15" customHeight="1" x14ac:dyDescent="0.25">
      <c r="A21" s="58">
        <v>2009</v>
      </c>
      <c r="B21" s="58" t="s">
        <v>291</v>
      </c>
      <c r="C21" s="92">
        <v>83.171262485560973</v>
      </c>
      <c r="D21" s="93">
        <v>128103.77189578029</v>
      </c>
      <c r="E21" s="94">
        <v>78.188011745957482</v>
      </c>
      <c r="F21" s="95">
        <v>145505.8140020468</v>
      </c>
      <c r="G21" s="89">
        <v>100</v>
      </c>
    </row>
    <row r="22" spans="1:7" x14ac:dyDescent="0.25">
      <c r="A22" s="58"/>
      <c r="B22" s="58" t="s">
        <v>292</v>
      </c>
      <c r="C22" s="92">
        <v>83.93271341035674</v>
      </c>
      <c r="D22" s="93">
        <v>129276.5896776049</v>
      </c>
      <c r="E22" s="94">
        <v>78.933205969878756</v>
      </c>
      <c r="F22" s="95">
        <v>146892.60066818676</v>
      </c>
      <c r="G22" s="89">
        <v>100</v>
      </c>
    </row>
    <row r="23" spans="1:7" x14ac:dyDescent="0.25">
      <c r="A23" s="58"/>
      <c r="B23" s="58" t="s">
        <v>293</v>
      </c>
      <c r="C23" s="92">
        <v>84.449997413753636</v>
      </c>
      <c r="D23" s="93">
        <v>130073.33160499834</v>
      </c>
      <c r="E23" s="94">
        <v>78.467696649528847</v>
      </c>
      <c r="F23" s="95">
        <v>146026.30018208246</v>
      </c>
      <c r="G23" s="89">
        <v>100</v>
      </c>
    </row>
    <row r="24" spans="1:7" x14ac:dyDescent="0.25">
      <c r="A24" s="58"/>
      <c r="B24" s="58" t="s">
        <v>294</v>
      </c>
      <c r="C24" s="92">
        <v>83.998928405345055</v>
      </c>
      <c r="D24" s="93">
        <v>129378.57671448</v>
      </c>
      <c r="E24" s="94">
        <v>79.755397233648239</v>
      </c>
      <c r="F24" s="95">
        <v>148422.67678124685</v>
      </c>
      <c r="G24" s="89">
        <v>100</v>
      </c>
    </row>
    <row r="25" spans="1:7" ht="15" customHeight="1" x14ac:dyDescent="0.25">
      <c r="A25" s="58">
        <v>2010</v>
      </c>
      <c r="B25" s="58" t="s">
        <v>291</v>
      </c>
      <c r="C25" s="92">
        <v>80.137392641531591</v>
      </c>
      <c r="D25" s="93">
        <v>123430.88177909488</v>
      </c>
      <c r="E25" s="94">
        <v>76.545973470444622</v>
      </c>
      <c r="F25" s="95">
        <v>142450.02436670839</v>
      </c>
      <c r="G25" s="89">
        <v>100</v>
      </c>
    </row>
    <row r="26" spans="1:7" x14ac:dyDescent="0.25">
      <c r="A26" s="58"/>
      <c r="B26" s="58" t="s">
        <v>292</v>
      </c>
      <c r="C26" s="92">
        <v>79.360823551962653</v>
      </c>
      <c r="D26" s="93">
        <v>122234.77838306042</v>
      </c>
      <c r="E26" s="94">
        <v>76.065657135840922</v>
      </c>
      <c r="F26" s="95">
        <v>141556.16842019744</v>
      </c>
      <c r="G26" s="89">
        <v>100</v>
      </c>
    </row>
    <row r="27" spans="1:7" x14ac:dyDescent="0.25">
      <c r="A27" s="58"/>
      <c r="B27" s="58" t="s">
        <v>293</v>
      </c>
      <c r="C27" s="92">
        <v>77.900081255752184</v>
      </c>
      <c r="D27" s="93">
        <v>119984.88349965942</v>
      </c>
      <c r="E27" s="94">
        <v>74.919934707547725</v>
      </c>
      <c r="F27" s="95">
        <v>139424.00939956828</v>
      </c>
      <c r="G27" s="89">
        <v>100</v>
      </c>
    </row>
    <row r="28" spans="1:7" x14ac:dyDescent="0.25">
      <c r="A28" s="58"/>
      <c r="B28" s="58" t="s">
        <v>294</v>
      </c>
      <c r="C28" s="92">
        <v>73.009164400229963</v>
      </c>
      <c r="D28" s="93">
        <v>112451.69380772926</v>
      </c>
      <c r="E28" s="94">
        <v>71.552667041574793</v>
      </c>
      <c r="F28" s="95">
        <v>133157.61367266203</v>
      </c>
      <c r="G28" s="89">
        <v>100</v>
      </c>
    </row>
    <row r="29" spans="1:7" ht="15" customHeight="1" x14ac:dyDescent="0.25">
      <c r="A29" s="58">
        <v>2011</v>
      </c>
      <c r="B29" s="58" t="s">
        <v>291</v>
      </c>
      <c r="C29" s="92">
        <v>69.263742665797906</v>
      </c>
      <c r="D29" s="93">
        <v>106682.84243788889</v>
      </c>
      <c r="E29" s="94">
        <v>69.758161030244921</v>
      </c>
      <c r="F29" s="95">
        <v>129818.08562891917</v>
      </c>
      <c r="G29" s="89">
        <v>100</v>
      </c>
    </row>
    <row r="30" spans="1:7" x14ac:dyDescent="0.25">
      <c r="A30" s="58"/>
      <c r="B30" s="58" t="s">
        <v>292</v>
      </c>
      <c r="C30" s="92">
        <v>68.518704115941958</v>
      </c>
      <c r="D30" s="93">
        <v>105535.30366557701</v>
      </c>
      <c r="E30" s="94">
        <v>67.680116717319024</v>
      </c>
      <c r="F30" s="95">
        <v>125950.90033372284</v>
      </c>
      <c r="G30" s="89">
        <v>100</v>
      </c>
    </row>
    <row r="31" spans="1:7" x14ac:dyDescent="0.25">
      <c r="A31" s="58"/>
      <c r="B31" s="58" t="s">
        <v>293</v>
      </c>
      <c r="C31" s="92">
        <v>67.247417848392587</v>
      </c>
      <c r="D31" s="93">
        <v>103577.21668738961</v>
      </c>
      <c r="E31" s="94">
        <v>66.729558871178554</v>
      </c>
      <c r="F31" s="95">
        <v>124181.93741894641</v>
      </c>
      <c r="G31" s="89">
        <v>100</v>
      </c>
    </row>
    <row r="32" spans="1:7" x14ac:dyDescent="0.25">
      <c r="A32" s="58"/>
      <c r="B32" s="58" t="s">
        <v>294</v>
      </c>
      <c r="C32" s="92">
        <v>65.272453140929869</v>
      </c>
      <c r="D32" s="93">
        <v>100535.29546573035</v>
      </c>
      <c r="E32" s="94">
        <v>65.086460115850869</v>
      </c>
      <c r="F32" s="95">
        <v>121124.17425882787</v>
      </c>
      <c r="G32" s="89">
        <v>100</v>
      </c>
    </row>
    <row r="33" spans="1:7" ht="15" customHeight="1" x14ac:dyDescent="0.25">
      <c r="A33" s="58">
        <v>2012</v>
      </c>
      <c r="B33" s="58" t="s">
        <v>291</v>
      </c>
      <c r="C33" s="92">
        <v>60.963762118183098</v>
      </c>
      <c r="D33" s="93">
        <v>93898.873756451008</v>
      </c>
      <c r="E33" s="94">
        <v>61.289314556304163</v>
      </c>
      <c r="F33" s="95">
        <v>114057.78718504903</v>
      </c>
      <c r="G33" s="89">
        <v>100</v>
      </c>
    </row>
    <row r="34" spans="1:7" x14ac:dyDescent="0.25">
      <c r="A34" s="58"/>
      <c r="B34" s="58" t="s">
        <v>292</v>
      </c>
      <c r="C34" s="92">
        <v>61.321690923067905</v>
      </c>
      <c r="D34" s="93">
        <v>94450.170305350373</v>
      </c>
      <c r="E34" s="94">
        <v>60.898815882981758</v>
      </c>
      <c r="F34" s="95">
        <v>113331.07952156336</v>
      </c>
      <c r="G34" s="89">
        <v>100</v>
      </c>
    </row>
    <row r="35" spans="1:7" x14ac:dyDescent="0.25">
      <c r="A35" s="58"/>
      <c r="B35" s="58" t="s">
        <v>293</v>
      </c>
      <c r="C35" s="92">
        <v>59.83308125509518</v>
      </c>
      <c r="D35" s="93">
        <v>92157.352958962991</v>
      </c>
      <c r="E35" s="94">
        <v>58.649249286564057</v>
      </c>
      <c r="F35" s="95">
        <v>109144.69581062964</v>
      </c>
      <c r="G35" s="89">
        <v>100</v>
      </c>
    </row>
    <row r="36" spans="1:7" x14ac:dyDescent="0.25">
      <c r="A36" s="58"/>
      <c r="B36" s="58" t="s">
        <v>294</v>
      </c>
      <c r="C36" s="92">
        <v>58.264105513310149</v>
      </c>
      <c r="D36" s="93">
        <v>89740.752506727033</v>
      </c>
      <c r="E36" s="94">
        <v>57.630952710757853</v>
      </c>
      <c r="F36" s="95">
        <v>107249.67291837864</v>
      </c>
      <c r="G36" s="89">
        <v>100</v>
      </c>
    </row>
    <row r="37" spans="1:7" ht="15.75" customHeight="1" x14ac:dyDescent="0.25">
      <c r="A37" s="58">
        <v>2013</v>
      </c>
      <c r="B37" s="58" t="s">
        <v>291</v>
      </c>
      <c r="C37" s="92">
        <v>56.844834674704117</v>
      </c>
      <c r="D37" s="93">
        <v>87554.733654377837</v>
      </c>
      <c r="E37" s="94">
        <v>56.686831755086189</v>
      </c>
      <c r="F37" s="95">
        <v>105492.68888586808</v>
      </c>
      <c r="G37" s="89">
        <v>100</v>
      </c>
    </row>
    <row r="38" spans="1:7" x14ac:dyDescent="0.25">
      <c r="A38" s="58"/>
      <c r="B38" s="58" t="s">
        <v>292</v>
      </c>
      <c r="C38" s="92">
        <v>57.844531851999861</v>
      </c>
      <c r="D38" s="93">
        <v>89094.508034830244</v>
      </c>
      <c r="E38" s="94">
        <v>57.875530102468353</v>
      </c>
      <c r="F38" s="95">
        <v>107704.82495093014</v>
      </c>
      <c r="G38" s="89">
        <v>100</v>
      </c>
    </row>
    <row r="39" spans="1:7" x14ac:dyDescent="0.25">
      <c r="A39" s="58"/>
      <c r="B39" s="58" t="s">
        <v>293</v>
      </c>
      <c r="C39" s="92">
        <v>59.121484240334333</v>
      </c>
      <c r="D39" s="93">
        <v>91061.322203430493</v>
      </c>
      <c r="E39" s="94">
        <v>58.595464462156066</v>
      </c>
      <c r="F39" s="95">
        <v>109044.60368036969</v>
      </c>
      <c r="G39" s="89">
        <v>100</v>
      </c>
    </row>
    <row r="40" spans="1:7" x14ac:dyDescent="0.25">
      <c r="A40" s="58"/>
      <c r="B40" s="58" t="s">
        <v>294</v>
      </c>
      <c r="C40" s="92">
        <v>59.766744387779504</v>
      </c>
      <c r="D40" s="93">
        <v>92055.178209356876</v>
      </c>
      <c r="E40" s="94">
        <v>58.39185553672548</v>
      </c>
      <c r="F40" s="95">
        <v>108665.69287587042</v>
      </c>
      <c r="G40" s="89">
        <v>100</v>
      </c>
    </row>
    <row r="41" spans="1:7" ht="15" customHeight="1" x14ac:dyDescent="0.25">
      <c r="A41" s="59">
        <v>2014</v>
      </c>
      <c r="B41" s="58" t="s">
        <v>291</v>
      </c>
      <c r="C41" s="92">
        <v>60.828873398308758</v>
      </c>
      <c r="D41" s="93">
        <v>93691.112646595357</v>
      </c>
      <c r="E41" s="94">
        <v>59.172069055608809</v>
      </c>
      <c r="F41" s="95">
        <v>110117.64952018796</v>
      </c>
      <c r="G41" s="89">
        <v>100</v>
      </c>
    </row>
    <row r="42" spans="1:7" x14ac:dyDescent="0.25">
      <c r="A42" s="59"/>
      <c r="B42" s="58" t="s">
        <v>292</v>
      </c>
      <c r="C42" s="92">
        <v>62.789115143366779</v>
      </c>
      <c r="D42" s="93">
        <v>96710.356960857069</v>
      </c>
      <c r="E42" s="94">
        <v>61.341672420458323</v>
      </c>
      <c r="F42" s="95">
        <v>114155.22378016176</v>
      </c>
      <c r="G42" s="89">
        <v>100</v>
      </c>
    </row>
    <row r="43" spans="1:7" x14ac:dyDescent="0.25">
      <c r="A43" s="59"/>
      <c r="B43" s="58" t="s">
        <v>293</v>
      </c>
      <c r="C43" s="92">
        <v>64.235666221391028</v>
      </c>
      <c r="D43" s="93">
        <v>98938.393951001155</v>
      </c>
      <c r="E43" s="94">
        <v>61.944711457344468</v>
      </c>
      <c r="F43" s="95">
        <v>115277.46341738678</v>
      </c>
      <c r="G43" s="89">
        <v>100</v>
      </c>
    </row>
    <row r="44" spans="1:7" x14ac:dyDescent="0.25">
      <c r="A44" s="59"/>
      <c r="B44" s="58" t="s">
        <v>294</v>
      </c>
      <c r="C44" s="92">
        <v>65.20905094614055</v>
      </c>
      <c r="D44" s="93">
        <v>100437.64081848494</v>
      </c>
      <c r="E44" s="94">
        <v>62.841537560889606</v>
      </c>
      <c r="F44" s="95">
        <v>116946.43298574732</v>
      </c>
      <c r="G44" s="89">
        <v>100</v>
      </c>
    </row>
    <row r="45" spans="1:7" ht="15.75" customHeight="1" x14ac:dyDescent="0.25">
      <c r="A45" s="59">
        <v>2015</v>
      </c>
      <c r="B45" s="58" t="s">
        <v>291</v>
      </c>
      <c r="C45" s="92">
        <v>65.339188968969282</v>
      </c>
      <c r="D45" s="93">
        <v>100638.08471092091</v>
      </c>
      <c r="E45" s="94">
        <v>62.901248846158623</v>
      </c>
      <c r="F45" s="95">
        <v>117057.55410232471</v>
      </c>
      <c r="G45" s="89">
        <v>100</v>
      </c>
    </row>
    <row r="46" spans="1:7" x14ac:dyDescent="0.25">
      <c r="A46" s="59"/>
      <c r="B46" s="58" t="s">
        <v>292</v>
      </c>
      <c r="C46" s="92">
        <v>67.32904997643594</v>
      </c>
      <c r="D46" s="93">
        <v>103702.94982162031</v>
      </c>
      <c r="E46" s="94">
        <v>64.861591252472422</v>
      </c>
      <c r="F46" s="95">
        <v>120705.69927424958</v>
      </c>
      <c r="G46" s="89">
        <v>100</v>
      </c>
    </row>
    <row r="47" spans="1:7" x14ac:dyDescent="0.25">
      <c r="A47" s="59"/>
      <c r="B47" s="58" t="s">
        <v>293</v>
      </c>
      <c r="C47" s="92">
        <v>69.410363266647906</v>
      </c>
      <c r="D47" s="93">
        <v>106908.67346948796</v>
      </c>
      <c r="E47" s="94">
        <v>66.537598148518526</v>
      </c>
      <c r="F47" s="95">
        <v>123824.7036105485</v>
      </c>
      <c r="G47" s="90">
        <v>100</v>
      </c>
    </row>
    <row r="48" spans="1:7" ht="15.6" thickBot="1" x14ac:dyDescent="0.3">
      <c r="A48" s="59"/>
      <c r="B48" s="58" t="s">
        <v>294</v>
      </c>
      <c r="C48" s="92">
        <v>69.886186693591384</v>
      </c>
      <c r="D48" s="93">
        <v>107641.55612542236</v>
      </c>
      <c r="E48" s="94">
        <v>67.475793826241855</v>
      </c>
      <c r="F48" s="95">
        <v>125570.66085811073</v>
      </c>
      <c r="G48" s="91">
        <v>100</v>
      </c>
    </row>
    <row r="49" spans="1:7" ht="15.75" customHeight="1" thickBot="1" x14ac:dyDescent="0.3">
      <c r="A49" s="59">
        <v>2016</v>
      </c>
      <c r="B49" s="58" t="s">
        <v>291</v>
      </c>
      <c r="C49" s="92">
        <v>69.608239903443462</v>
      </c>
      <c r="D49" s="93">
        <v>107213.45113891389</v>
      </c>
      <c r="E49" s="94">
        <v>68.392658430837628</v>
      </c>
      <c r="F49" s="95">
        <v>127276.92154491314</v>
      </c>
      <c r="G49" s="91">
        <v>100</v>
      </c>
    </row>
    <row r="50" spans="1:7" ht="15.6" thickBot="1" x14ac:dyDescent="0.3">
      <c r="A50" s="59"/>
      <c r="B50" s="58" t="s">
        <v>292</v>
      </c>
      <c r="C50" s="92">
        <v>72.687463164880683</v>
      </c>
      <c r="D50" s="93">
        <v>111956.19643952556</v>
      </c>
      <c r="E50" s="94">
        <v>69.661109440243706</v>
      </c>
      <c r="F50" s="95">
        <v>129637.47519660377</v>
      </c>
      <c r="G50" s="91">
        <v>100</v>
      </c>
    </row>
    <row r="51" spans="1:7" ht="15.6" thickBot="1" x14ac:dyDescent="0.3">
      <c r="A51" s="59"/>
      <c r="B51" s="58" t="s">
        <v>293</v>
      </c>
      <c r="C51" s="92">
        <v>73.312538110094664</v>
      </c>
      <c r="D51" s="93">
        <v>112918.9623734124</v>
      </c>
      <c r="E51" s="94">
        <v>71.117729522720296</v>
      </c>
      <c r="F51" s="95">
        <v>132348.20649747283</v>
      </c>
      <c r="G51" s="91">
        <v>100</v>
      </c>
    </row>
    <row r="52" spans="1:7" ht="15.6" thickBot="1" x14ac:dyDescent="0.3">
      <c r="A52" s="59"/>
      <c r="B52" s="58" t="s">
        <v>294</v>
      </c>
      <c r="C52" s="92">
        <v>73.437774876194766</v>
      </c>
      <c r="D52" s="93">
        <v>113111.85715026202</v>
      </c>
      <c r="E52" s="94">
        <v>71.475577724277017</v>
      </c>
      <c r="F52" s="95">
        <v>133014.15249985817</v>
      </c>
      <c r="G52" s="91">
        <v>100</v>
      </c>
    </row>
    <row r="53" spans="1:7" ht="15.75" customHeight="1" thickBot="1" x14ac:dyDescent="0.3">
      <c r="A53" s="59">
        <v>2017</v>
      </c>
      <c r="B53" s="58" t="s">
        <v>291</v>
      </c>
      <c r="C53" s="92">
        <v>73.123430404021377</v>
      </c>
      <c r="D53" s="93">
        <v>112627.69096886023</v>
      </c>
      <c r="E53" s="94">
        <v>71.707307478399201</v>
      </c>
      <c r="F53" s="95">
        <v>133445.39541995694</v>
      </c>
      <c r="G53" s="91">
        <v>100</v>
      </c>
    </row>
    <row r="54" spans="1:7" ht="15.6" thickBot="1" x14ac:dyDescent="0.3">
      <c r="A54" s="59"/>
      <c r="B54" s="58" t="s">
        <v>292</v>
      </c>
      <c r="C54" s="92">
        <v>74.666593535198118</v>
      </c>
      <c r="D54" s="93">
        <v>115004.53378507409</v>
      </c>
      <c r="E54" s="94">
        <v>72.73343277928889</v>
      </c>
      <c r="F54" s="95">
        <v>135354.9873617391</v>
      </c>
      <c r="G54" s="91">
        <v>100</v>
      </c>
    </row>
    <row r="55" spans="1:7" ht="15.6" thickBot="1" x14ac:dyDescent="0.3">
      <c r="A55" s="59"/>
      <c r="B55" s="58" t="s">
        <v>293</v>
      </c>
      <c r="C55" s="92">
        <v>75.758436742349261</v>
      </c>
      <c r="D55" s="93">
        <v>116686.23524029885</v>
      </c>
      <c r="E55" s="94">
        <v>73.473863064894417</v>
      </c>
      <c r="F55" s="95">
        <v>136732.90846515392</v>
      </c>
      <c r="G55" s="91">
        <v>100</v>
      </c>
    </row>
    <row r="56" spans="1:7" ht="15.6" thickBot="1" x14ac:dyDescent="0.3">
      <c r="A56" s="59"/>
      <c r="B56" s="58" t="s">
        <v>294</v>
      </c>
      <c r="C56" s="92">
        <v>76.01942011462279</v>
      </c>
      <c r="D56" s="93">
        <v>117088.21247848401</v>
      </c>
      <c r="E56" s="94">
        <v>74.291045545134352</v>
      </c>
      <c r="F56" s="95">
        <v>138253.66336504649</v>
      </c>
      <c r="G56" s="91">
        <v>100</v>
      </c>
    </row>
    <row r="57" spans="1:7" ht="15.75" customHeight="1" thickBot="1" x14ac:dyDescent="0.3">
      <c r="A57" s="59">
        <v>2018</v>
      </c>
      <c r="B57" s="58" t="s">
        <v>291</v>
      </c>
      <c r="C57" s="92">
        <v>76.350766489824693</v>
      </c>
      <c r="D57" s="93">
        <v>117598.56568461368</v>
      </c>
      <c r="E57" s="94">
        <v>74.868933699589448</v>
      </c>
      <c r="F57" s="95">
        <v>139329.09787781214</v>
      </c>
      <c r="G57" s="91">
        <v>100</v>
      </c>
    </row>
    <row r="58" spans="1:7" ht="15.6" thickBot="1" x14ac:dyDescent="0.3">
      <c r="A58" s="59"/>
      <c r="B58" s="58" t="s">
        <v>292</v>
      </c>
      <c r="C58" s="92">
        <v>77.616161023813305</v>
      </c>
      <c r="D58" s="93">
        <v>119547.57797438609</v>
      </c>
      <c r="E58" s="94">
        <v>75.392091208645653</v>
      </c>
      <c r="F58" s="95">
        <v>140302.68011256494</v>
      </c>
      <c r="G58" s="91">
        <v>100</v>
      </c>
    </row>
    <row r="59" spans="1:7" ht="15.6" thickBot="1" x14ac:dyDescent="0.3">
      <c r="A59" s="59"/>
      <c r="B59" s="58" t="s">
        <v>293</v>
      </c>
      <c r="C59" s="92">
        <v>79.217847858669117</v>
      </c>
      <c r="D59" s="93">
        <v>122014.56138679327</v>
      </c>
      <c r="E59" s="94">
        <v>76.543662885140492</v>
      </c>
      <c r="F59" s="95">
        <v>142445.72442880241</v>
      </c>
      <c r="G59" s="91">
        <v>100</v>
      </c>
    </row>
    <row r="60" spans="1:7" ht="15.6" thickBot="1" x14ac:dyDescent="0.3">
      <c r="A60" s="59"/>
      <c r="B60" s="58" t="s">
        <v>294</v>
      </c>
      <c r="C60" s="92">
        <v>80.362525762745889</v>
      </c>
      <c r="D60" s="93">
        <v>123777.64099789631</v>
      </c>
      <c r="E60" s="94">
        <v>78.049472644190971</v>
      </c>
      <c r="F60" s="95">
        <v>145247.9964118113</v>
      </c>
      <c r="G60" s="91">
        <v>100</v>
      </c>
    </row>
    <row r="61" spans="1:7" ht="15.75" customHeight="1" thickBot="1" x14ac:dyDescent="0.3">
      <c r="A61" s="59">
        <v>2019</v>
      </c>
      <c r="B61" s="58" t="s">
        <v>291</v>
      </c>
      <c r="C61" s="92">
        <v>79.613830705152495</v>
      </c>
      <c r="D61" s="93">
        <v>122624.47032318046</v>
      </c>
      <c r="E61" s="94">
        <v>77.209879900988739</v>
      </c>
      <c r="F61" s="95">
        <v>143685.53660752845</v>
      </c>
      <c r="G61" s="91">
        <v>100</v>
      </c>
    </row>
    <row r="62" spans="1:7" ht="15.6" thickBot="1" x14ac:dyDescent="0.3">
      <c r="A62" s="59"/>
      <c r="B62" s="58" t="s">
        <v>292</v>
      </c>
      <c r="C62" s="92">
        <v>80.367500201958947</v>
      </c>
      <c r="D62" s="93">
        <v>123785.30283213106</v>
      </c>
      <c r="E62" s="94">
        <v>78.413408410954148</v>
      </c>
      <c r="F62" s="95">
        <v>145925.27121142368</v>
      </c>
      <c r="G62" s="91">
        <v>100</v>
      </c>
    </row>
    <row r="63" spans="1:7" ht="15.6" thickBot="1" x14ac:dyDescent="0.3">
      <c r="A63" s="59"/>
      <c r="B63" s="58" t="s">
        <v>293</v>
      </c>
      <c r="C63" s="92">
        <v>82.052971989508137</v>
      </c>
      <c r="D63" s="93">
        <v>126381.33524713086</v>
      </c>
      <c r="E63" s="94">
        <v>80.03176944066746</v>
      </c>
      <c r="F63" s="95">
        <v>148936.99812094957</v>
      </c>
      <c r="G63" s="91">
        <v>100</v>
      </c>
    </row>
    <row r="64" spans="1:7" ht="15.6" thickBot="1" x14ac:dyDescent="0.3">
      <c r="A64" s="59"/>
      <c r="B64" s="58" t="s">
        <v>294</v>
      </c>
      <c r="C64" s="92">
        <v>82.270002790254992</v>
      </c>
      <c r="D64" s="93">
        <v>126715.61494137094</v>
      </c>
      <c r="E64" s="94">
        <v>80.110748117990553</v>
      </c>
      <c r="F64" s="95">
        <v>149083.97534259886</v>
      </c>
      <c r="G64" s="91">
        <v>100</v>
      </c>
    </row>
    <row r="65" spans="1:7" ht="15.75" customHeight="1" thickBot="1" x14ac:dyDescent="0.3">
      <c r="A65" s="58">
        <v>2020</v>
      </c>
      <c r="B65" s="58" t="s">
        <v>291</v>
      </c>
      <c r="C65" s="92">
        <v>82.711646467331818</v>
      </c>
      <c r="D65" s="93">
        <v>127395.85255201541</v>
      </c>
      <c r="E65" s="94">
        <v>80.264202899869346</v>
      </c>
      <c r="F65" s="95">
        <v>149369.5506175186</v>
      </c>
      <c r="G65" s="91">
        <v>100</v>
      </c>
    </row>
    <row r="66" spans="1:7" ht="15.6" thickBot="1" x14ac:dyDescent="0.3">
      <c r="A66" s="58"/>
      <c r="B66" s="58" t="s">
        <v>292</v>
      </c>
      <c r="C66" s="92">
        <v>82.909609286904768</v>
      </c>
      <c r="D66" s="93">
        <v>127700.76296367138</v>
      </c>
      <c r="E66" s="94">
        <v>80.022855717772885</v>
      </c>
      <c r="F66" s="95">
        <v>148920.40991929817</v>
      </c>
      <c r="G66" s="91">
        <v>100</v>
      </c>
    </row>
    <row r="67" spans="1:7" ht="15.6" thickBot="1" x14ac:dyDescent="0.3">
      <c r="A67" s="58"/>
      <c r="B67" s="58" t="s">
        <v>293</v>
      </c>
      <c r="C67" s="92">
        <v>84.529152879621066</v>
      </c>
      <c r="D67" s="93">
        <v>130195.25008309701</v>
      </c>
      <c r="E67" s="94">
        <v>81.845324664589242</v>
      </c>
      <c r="F67" s="95">
        <v>152311.97624357778</v>
      </c>
      <c r="G67" s="91">
        <v>100</v>
      </c>
    </row>
    <row r="68" spans="1:7" ht="15.6" thickBot="1" x14ac:dyDescent="0.3">
      <c r="A68" s="58"/>
      <c r="B68" s="58" t="s">
        <v>294</v>
      </c>
      <c r="C68" s="92">
        <v>86.646797221932331</v>
      </c>
      <c r="D68" s="93">
        <v>133456.93229972717</v>
      </c>
      <c r="E68" s="94">
        <v>84.196436782564604</v>
      </c>
      <c r="F68" s="95">
        <v>156687.33347414157</v>
      </c>
      <c r="G68" s="91">
        <v>100</v>
      </c>
    </row>
    <row r="69" spans="1:7" ht="15.6" thickBot="1" x14ac:dyDescent="0.3">
      <c r="A69" s="58">
        <v>2021</v>
      </c>
      <c r="B69" s="58" t="s">
        <v>291</v>
      </c>
      <c r="C69" s="92">
        <v>87.605251495603113</v>
      </c>
      <c r="D69" s="93">
        <v>134933.18267729206</v>
      </c>
      <c r="E69" s="94">
        <v>85.084798642551618</v>
      </c>
      <c r="F69" s="95">
        <v>158340.55130996238</v>
      </c>
      <c r="G69" s="91">
        <v>100</v>
      </c>
    </row>
    <row r="70" spans="1:7" ht="15.6" thickBot="1" x14ac:dyDescent="0.3">
      <c r="A70" s="58"/>
      <c r="B70" s="58" t="s">
        <v>292</v>
      </c>
      <c r="C70" s="92">
        <v>90.544356990586977</v>
      </c>
      <c r="D70" s="93">
        <v>139460.11287716019</v>
      </c>
      <c r="E70" s="94">
        <v>88.37716253912879</v>
      </c>
      <c r="F70" s="95">
        <v>164467.55311068508</v>
      </c>
      <c r="G70" s="91">
        <v>100</v>
      </c>
    </row>
    <row r="71" spans="1:7" ht="15.6" thickBot="1" x14ac:dyDescent="0.3">
      <c r="A71" s="58"/>
      <c r="B71" s="58" t="s">
        <v>293</v>
      </c>
      <c r="C71" s="92">
        <v>93.367295771503535</v>
      </c>
      <c r="D71" s="93">
        <v>143808.11836438085</v>
      </c>
      <c r="E71" s="94">
        <v>91.064102011731336</v>
      </c>
      <c r="F71" s="95">
        <v>169467.87613214215</v>
      </c>
      <c r="G71" s="91">
        <v>100</v>
      </c>
    </row>
    <row r="72" spans="1:7" ht="15.6" thickBot="1" x14ac:dyDescent="0.3">
      <c r="A72" s="58"/>
      <c r="B72" s="58" t="s">
        <v>294</v>
      </c>
      <c r="C72" s="92">
        <v>92.966760291047905</v>
      </c>
      <c r="D72" s="93">
        <v>143191.1972754006</v>
      </c>
      <c r="E72" s="94">
        <v>91.895456468904612</v>
      </c>
      <c r="F72" s="95">
        <v>171015.00470484793</v>
      </c>
      <c r="G72" s="91">
        <v>100</v>
      </c>
    </row>
    <row r="73" spans="1:7" ht="15.6" thickBot="1" x14ac:dyDescent="0.3">
      <c r="A73" s="58">
        <v>2022</v>
      </c>
      <c r="B73" s="58" t="s">
        <v>291</v>
      </c>
      <c r="C73" s="92">
        <v>95.845261729067076</v>
      </c>
      <c r="D73" s="93">
        <v>147624.78263406578</v>
      </c>
      <c r="E73" s="94">
        <v>94.514296732430125</v>
      </c>
      <c r="F73" s="95">
        <v>175888.59690621652</v>
      </c>
      <c r="G73" s="91">
        <v>100</v>
      </c>
    </row>
    <row r="74" spans="1:7" ht="15.6" thickBot="1" x14ac:dyDescent="0.3">
      <c r="A74" s="58"/>
      <c r="B74" s="58" t="s">
        <v>292</v>
      </c>
      <c r="C74" s="92">
        <v>98.929037099291634</v>
      </c>
      <c r="D74" s="93">
        <v>152374.5392783593</v>
      </c>
      <c r="E74" s="94">
        <v>97.840192639327981</v>
      </c>
      <c r="F74" s="95">
        <v>182078.00088788598</v>
      </c>
      <c r="G74" s="91"/>
    </row>
    <row r="75" spans="1:7" ht="15.6" thickBot="1" x14ac:dyDescent="0.3">
      <c r="A75" s="58"/>
      <c r="B75" s="58" t="s">
        <v>293</v>
      </c>
      <c r="C75" s="92">
        <v>102.65245093338488</v>
      </c>
      <c r="D75" s="93">
        <v>158109.49318216811</v>
      </c>
      <c r="E75" s="94">
        <v>101.76928867176061</v>
      </c>
      <c r="F75" s="95">
        <v>189389.94428847873</v>
      </c>
      <c r="G75" s="91">
        <v>100</v>
      </c>
    </row>
    <row r="76" spans="1:7" ht="15.6" thickBot="1" x14ac:dyDescent="0.3">
      <c r="A76" s="58"/>
      <c r="B76" s="58" t="s">
        <v>294</v>
      </c>
      <c r="C76" s="92">
        <v>102.12597979005666</v>
      </c>
      <c r="D76" s="93">
        <v>157298.60084701402</v>
      </c>
      <c r="E76" s="94">
        <v>101.7015518334246</v>
      </c>
      <c r="F76" s="95">
        <v>189263.88783071857</v>
      </c>
      <c r="G76" s="91">
        <v>100</v>
      </c>
    </row>
    <row r="77" spans="1:7" ht="15.6" thickBot="1" x14ac:dyDescent="0.3">
      <c r="A77" s="58">
        <v>2023</v>
      </c>
      <c r="B77" s="58" t="s">
        <v>291</v>
      </c>
      <c r="C77" s="92">
        <v>100</v>
      </c>
      <c r="D77" s="93">
        <v>154024.08003367734</v>
      </c>
      <c r="E77" s="94">
        <v>100</v>
      </c>
      <c r="F77" s="95">
        <v>186097.34504416506</v>
      </c>
      <c r="G77" s="91">
        <v>100</v>
      </c>
    </row>
    <row r="78" spans="1:7" ht="15.6" thickBot="1" x14ac:dyDescent="0.3">
      <c r="A78" s="58"/>
      <c r="B78" s="58" t="s">
        <v>292</v>
      </c>
      <c r="C78" s="92">
        <v>101.18044658601697</v>
      </c>
      <c r="D78" s="93">
        <v>155842.25202807892</v>
      </c>
      <c r="E78" s="94">
        <v>101.59620901019075</v>
      </c>
      <c r="F78" s="95">
        <v>189067.8476334858</v>
      </c>
      <c r="G78" s="91">
        <v>100</v>
      </c>
    </row>
    <row r="79" spans="1:7" ht="15.6" thickBot="1" x14ac:dyDescent="0.3">
      <c r="A79" s="58"/>
      <c r="B79" s="58" t="s">
        <v>293</v>
      </c>
      <c r="C79" s="92">
        <v>104.42468949165351</v>
      </c>
      <c r="D79" s="93">
        <v>160839.16731754347</v>
      </c>
      <c r="E79" s="94">
        <v>104.55184720022505</v>
      </c>
      <c r="F79" s="95">
        <v>194568.21183425107</v>
      </c>
      <c r="G79" s="91">
        <v>100</v>
      </c>
    </row>
    <row r="80" spans="1:7" ht="15.6" thickBot="1" x14ac:dyDescent="0.3">
      <c r="A80" s="58"/>
      <c r="B80" s="58" t="s">
        <v>294</v>
      </c>
      <c r="C80" s="92">
        <v>103.58654694276046</v>
      </c>
      <c r="D80" s="93">
        <v>159548.22596724014</v>
      </c>
      <c r="E80" s="94">
        <v>103.26273933667862</v>
      </c>
      <c r="F80" s="95">
        <v>192169.21632543555</v>
      </c>
      <c r="G80" s="91">
        <v>100</v>
      </c>
    </row>
    <row r="81" spans="1:7" ht="15.6" thickBot="1" x14ac:dyDescent="0.3">
      <c r="A81" s="58">
        <v>2024</v>
      </c>
      <c r="B81" s="58" t="s">
        <v>291</v>
      </c>
      <c r="C81" s="92">
        <v>104.23949237923395</v>
      </c>
      <c r="D81" s="93">
        <v>160553.91916889028</v>
      </c>
      <c r="E81" s="94">
        <v>103.57173241495816</v>
      </c>
      <c r="F81" s="95">
        <v>192744.24424048405</v>
      </c>
      <c r="G81" s="91">
        <v>100</v>
      </c>
    </row>
    <row r="82" spans="1:7" ht="15.6" thickBot="1" x14ac:dyDescent="0.3">
      <c r="A82" s="58"/>
      <c r="B82" s="58" t="s">
        <v>292</v>
      </c>
      <c r="C82" s="92">
        <v>107.86814674651872</v>
      </c>
      <c r="D82" s="93">
        <v>166142.92067570251</v>
      </c>
      <c r="E82" s="94">
        <v>108.23662631730724</v>
      </c>
      <c r="F82" s="95">
        <v>201425.48794188284</v>
      </c>
      <c r="G82" s="91">
        <v>100</v>
      </c>
    </row>
    <row r="83" spans="1:7" ht="15.6" thickBot="1" x14ac:dyDescent="0.3">
      <c r="A83" s="58"/>
      <c r="B83" s="58" t="s">
        <v>293</v>
      </c>
      <c r="C83" s="92">
        <v>111.29595118206717</v>
      </c>
      <c r="D83" s="93">
        <v>171422.5649229096</v>
      </c>
      <c r="E83" s="94">
        <v>110.50010751623711</v>
      </c>
      <c r="F83" s="95">
        <v>205637.76635866516</v>
      </c>
      <c r="G83" s="91">
        <v>100</v>
      </c>
    </row>
    <row r="84" spans="1:7" ht="15.6" thickBot="1" x14ac:dyDescent="0.3">
      <c r="A84" s="58"/>
      <c r="B84" s="58" t="s">
        <v>294</v>
      </c>
      <c r="C84" s="92">
        <v>112.48707601889407</v>
      </c>
      <c r="D84" s="93">
        <v>173257.18399488486</v>
      </c>
      <c r="E84" s="94">
        <v>111.50663046035807</v>
      </c>
      <c r="F84" s="95">
        <v>207510.87883493461</v>
      </c>
      <c r="G84" s="91">
        <v>100</v>
      </c>
    </row>
    <row r="85" spans="1:7" ht="15.6" thickBot="1" x14ac:dyDescent="0.3">
      <c r="A85" s="58">
        <v>2025</v>
      </c>
      <c r="B85" s="58" t="s">
        <v>291</v>
      </c>
      <c r="C85" s="92">
        <v>113.83484252020554</v>
      </c>
      <c r="D85" s="93">
        <v>175333.06894953194</v>
      </c>
      <c r="E85" s="94">
        <v>112.43724638214907</v>
      </c>
      <c r="F85" s="95">
        <v>209242.73035794598</v>
      </c>
      <c r="G85" s="91">
        <v>100</v>
      </c>
    </row>
    <row r="86" spans="1:7" ht="15.6" thickBot="1" x14ac:dyDescent="0.3">
      <c r="A86" s="58"/>
      <c r="B86" s="58" t="s">
        <v>292</v>
      </c>
      <c r="C86" s="92">
        <v>114.43669794436839</v>
      </c>
      <c r="D86" s="93">
        <v>176260.07122973155</v>
      </c>
      <c r="E86" s="94">
        <v>113.3816313267823</v>
      </c>
      <c r="F86" s="95">
        <v>211000.20566690518</v>
      </c>
      <c r="G86" s="91">
        <v>100</v>
      </c>
    </row>
    <row r="87" spans="1:7" ht="15.6" thickBot="1" x14ac:dyDescent="0.3">
      <c r="A87" s="58"/>
      <c r="B87" s="58" t="s">
        <v>293</v>
      </c>
      <c r="C87" s="92">
        <v>119.19704805968583</v>
      </c>
      <c r="D87" s="93">
        <v>183592.15670123135</v>
      </c>
      <c r="E87" s="94">
        <v>117.9008760041602</v>
      </c>
      <c r="F87" s="95">
        <v>219410.40002755524</v>
      </c>
      <c r="G87" s="91">
        <v>100</v>
      </c>
    </row>
    <row r="88" spans="1:7" ht="15.6" thickBot="1" x14ac:dyDescent="0.3">
      <c r="A88" s="58"/>
      <c r="B88" s="58" t="s">
        <v>294</v>
      </c>
      <c r="C88" s="92">
        <v>120.0093294576529</v>
      </c>
      <c r="D88" s="93">
        <v>184843.26565173481</v>
      </c>
      <c r="E88" s="94">
        <v>120.28547456536047</v>
      </c>
      <c r="F88" s="95">
        <v>223848.07463991028</v>
      </c>
      <c r="G88" s="91">
        <v>100</v>
      </c>
    </row>
    <row r="89" spans="1:7" ht="15.6" thickBot="1" x14ac:dyDescent="0.3">
      <c r="A89" s="58">
        <v>2026</v>
      </c>
      <c r="B89" s="58" t="s">
        <v>291</v>
      </c>
      <c r="C89" s="92">
        <v>122.1329024725168</v>
      </c>
      <c r="D89" s="93">
        <v>188114.07945172235</v>
      </c>
      <c r="E89" s="94">
        <v>121.19953873692855</v>
      </c>
      <c r="F89" s="95">
        <v>225549.12379519842</v>
      </c>
      <c r="G89" s="91">
        <v>100</v>
      </c>
    </row>
    <row r="90" spans="1:7" ht="15.6" thickBot="1" x14ac:dyDescent="0.3">
      <c r="G90" s="91">
        <v>100</v>
      </c>
    </row>
    <row r="91" spans="1:7" ht="15.6" thickBot="1" x14ac:dyDescent="0.3">
      <c r="G91" s="91">
        <v>100</v>
      </c>
    </row>
    <row r="92" spans="1:7" ht="15.6" thickBot="1" x14ac:dyDescent="0.3">
      <c r="G92" s="91">
        <v>100</v>
      </c>
    </row>
    <row r="93" spans="1:7" ht="15.6" thickBot="1" x14ac:dyDescent="0.3">
      <c r="G93" s="91">
        <v>100</v>
      </c>
    </row>
    <row r="94" spans="1:7" ht="15.6" thickBot="1" x14ac:dyDescent="0.3">
      <c r="G94" s="91">
        <v>100</v>
      </c>
    </row>
    <row r="95" spans="1:7" ht="15.6" thickBot="1" x14ac:dyDescent="0.3">
      <c r="G95" s="91">
        <v>100</v>
      </c>
    </row>
    <row r="96" spans="1:7" ht="15.6" thickBot="1" x14ac:dyDescent="0.3">
      <c r="G96" s="91">
        <v>100</v>
      </c>
    </row>
    <row r="97" spans="7:7" ht="15.6" thickBot="1" x14ac:dyDescent="0.3">
      <c r="G97" s="91">
        <v>100</v>
      </c>
    </row>
    <row r="98" spans="7:7" ht="15.6" thickBot="1" x14ac:dyDescent="0.3">
      <c r="G98" s="91">
        <v>100</v>
      </c>
    </row>
    <row r="99" spans="7:7" ht="15.6" thickBot="1" x14ac:dyDescent="0.3">
      <c r="G99" s="91">
        <v>100</v>
      </c>
    </row>
    <row r="100" spans="7:7" ht="15.6" thickBot="1" x14ac:dyDescent="0.3">
      <c r="G100" s="91">
        <v>100</v>
      </c>
    </row>
    <row r="101" spans="7:7" ht="15.6" thickBot="1" x14ac:dyDescent="0.3">
      <c r="G101" s="91">
        <v>100</v>
      </c>
    </row>
    <row r="102" spans="7:7" ht="15.6" thickBot="1" x14ac:dyDescent="0.3">
      <c r="G102" s="91">
        <v>100</v>
      </c>
    </row>
    <row r="103" spans="7:7" ht="15.6" thickBot="1" x14ac:dyDescent="0.3">
      <c r="G103" s="91">
        <v>100</v>
      </c>
    </row>
    <row r="104" spans="7:7" ht="15.6" thickBot="1" x14ac:dyDescent="0.3">
      <c r="G104" s="91">
        <v>100</v>
      </c>
    </row>
    <row r="105" spans="7:7" ht="15.6" thickBot="1" x14ac:dyDescent="0.3">
      <c r="G105" s="91">
        <v>100</v>
      </c>
    </row>
    <row r="106" spans="7:7" ht="15.6" thickBot="1" x14ac:dyDescent="0.3">
      <c r="G106" s="91">
        <v>100</v>
      </c>
    </row>
    <row r="107" spans="7:7" ht="15.6" thickBot="1" x14ac:dyDescent="0.3">
      <c r="G107" s="91">
        <v>100</v>
      </c>
    </row>
    <row r="108" spans="7:7" ht="15.6" thickBot="1" x14ac:dyDescent="0.3">
      <c r="G108" s="91">
        <v>100</v>
      </c>
    </row>
    <row r="109" spans="7:7" ht="15.6" thickBot="1" x14ac:dyDescent="0.3">
      <c r="G109" s="91">
        <v>100</v>
      </c>
    </row>
    <row r="110" spans="7:7" ht="15.6" thickBot="1" x14ac:dyDescent="0.3">
      <c r="G110" s="91">
        <v>100</v>
      </c>
    </row>
    <row r="111" spans="7:7" ht="15.6" thickBot="1" x14ac:dyDescent="0.3">
      <c r="G111" s="91">
        <v>100</v>
      </c>
    </row>
    <row r="112" spans="7:7" ht="15.6" thickBot="1" x14ac:dyDescent="0.3">
      <c r="G112" s="91">
        <v>100</v>
      </c>
    </row>
    <row r="113" spans="7:7" ht="15.6" thickBot="1" x14ac:dyDescent="0.3">
      <c r="G113" s="91">
        <v>100</v>
      </c>
    </row>
    <row r="114" spans="7:7" ht="15.6" thickBot="1" x14ac:dyDescent="0.3">
      <c r="G114" s="91">
        <v>100</v>
      </c>
    </row>
    <row r="115" spans="7:7" ht="15.6" thickBot="1" x14ac:dyDescent="0.3">
      <c r="G115" s="91">
        <v>100</v>
      </c>
    </row>
    <row r="116" spans="7:7" ht="15.6" thickBot="1" x14ac:dyDescent="0.3">
      <c r="G116" s="91">
        <v>100</v>
      </c>
    </row>
    <row r="117" spans="7:7" ht="15.6" thickBot="1" x14ac:dyDescent="0.3">
      <c r="G117" s="91">
        <v>100</v>
      </c>
    </row>
    <row r="118" spans="7:7" ht="15.6" thickBot="1" x14ac:dyDescent="0.3">
      <c r="G118" s="91">
        <v>100</v>
      </c>
    </row>
    <row r="119" spans="7:7" ht="15.6" thickBot="1" x14ac:dyDescent="0.3">
      <c r="G119" s="91">
        <v>100</v>
      </c>
    </row>
    <row r="120" spans="7:7" ht="15.6" thickBot="1" x14ac:dyDescent="0.3">
      <c r="G120" s="91">
        <v>100</v>
      </c>
    </row>
    <row r="121" spans="7:7" ht="15.6" thickBot="1" x14ac:dyDescent="0.3">
      <c r="G121" s="91">
        <v>100</v>
      </c>
    </row>
    <row r="122" spans="7:7" ht="15.6" thickBot="1" x14ac:dyDescent="0.3">
      <c r="G122" s="91">
        <v>100</v>
      </c>
    </row>
    <row r="123" spans="7:7" ht="15.6" thickBot="1" x14ac:dyDescent="0.3">
      <c r="G123" s="91">
        <v>100</v>
      </c>
    </row>
    <row r="124" spans="7:7" ht="15.6" thickBot="1" x14ac:dyDescent="0.3">
      <c r="G124" s="91">
        <v>100</v>
      </c>
    </row>
    <row r="125" spans="7:7" ht="15.6" thickBot="1" x14ac:dyDescent="0.3">
      <c r="G125" s="91">
        <v>100</v>
      </c>
    </row>
    <row r="126" spans="7:7" ht="15.6" thickBot="1" x14ac:dyDescent="0.3">
      <c r="G126" s="91">
        <v>100</v>
      </c>
    </row>
    <row r="127" spans="7:7" ht="15.6" thickBot="1" x14ac:dyDescent="0.3">
      <c r="G127" s="91">
        <v>100</v>
      </c>
    </row>
    <row r="128" spans="7:7" ht="15.6" thickBot="1" x14ac:dyDescent="0.3">
      <c r="G128" s="91">
        <v>100</v>
      </c>
    </row>
    <row r="129" spans="7:7" ht="15.6" thickBot="1" x14ac:dyDescent="0.3">
      <c r="G129" s="91">
        <v>100</v>
      </c>
    </row>
    <row r="130" spans="7:7" ht="15.6" thickBot="1" x14ac:dyDescent="0.3">
      <c r="G130" s="91">
        <v>100</v>
      </c>
    </row>
    <row r="131" spans="7:7" ht="15.6" thickBot="1" x14ac:dyDescent="0.3">
      <c r="G131" s="91">
        <v>100</v>
      </c>
    </row>
    <row r="132" spans="7:7" ht="15.6" thickBot="1" x14ac:dyDescent="0.3">
      <c r="G132" s="91">
        <v>100</v>
      </c>
    </row>
    <row r="133" spans="7:7" ht="15.6" thickBot="1" x14ac:dyDescent="0.3">
      <c r="G133" s="91">
        <v>100</v>
      </c>
    </row>
    <row r="134" spans="7:7" ht="15.6" thickBot="1" x14ac:dyDescent="0.3">
      <c r="G134" s="91">
        <v>100</v>
      </c>
    </row>
    <row r="135" spans="7:7" ht="15.6" thickBot="1" x14ac:dyDescent="0.3">
      <c r="G135" s="91">
        <v>100</v>
      </c>
    </row>
    <row r="136" spans="7:7" ht="15.6" thickBot="1" x14ac:dyDescent="0.3">
      <c r="G136" s="91">
        <v>100</v>
      </c>
    </row>
    <row r="137" spans="7:7" ht="15.6" thickBot="1" x14ac:dyDescent="0.3">
      <c r="G137" s="91">
        <v>100</v>
      </c>
    </row>
    <row r="138" spans="7:7" ht="15.6" thickBot="1" x14ac:dyDescent="0.3">
      <c r="G138" s="91">
        <v>100</v>
      </c>
    </row>
    <row r="139" spans="7:7" ht="15.6" thickBot="1" x14ac:dyDescent="0.3">
      <c r="G139" s="91">
        <v>100</v>
      </c>
    </row>
    <row r="140" spans="7:7" ht="15.6" thickBot="1" x14ac:dyDescent="0.3">
      <c r="G140" s="91">
        <v>100</v>
      </c>
    </row>
    <row r="141" spans="7:7" ht="15.6" thickBot="1" x14ac:dyDescent="0.3">
      <c r="G141" s="91">
        <v>100</v>
      </c>
    </row>
    <row r="142" spans="7:7" ht="15.6" thickBot="1" x14ac:dyDescent="0.3">
      <c r="G142" s="91">
        <v>100</v>
      </c>
    </row>
    <row r="143" spans="7:7" ht="15.6" thickBot="1" x14ac:dyDescent="0.3">
      <c r="G143" s="91">
        <v>100</v>
      </c>
    </row>
    <row r="144" spans="7:7" ht="15.6" thickBot="1" x14ac:dyDescent="0.3">
      <c r="G144" s="91">
        <v>100</v>
      </c>
    </row>
    <row r="145" spans="7:7" ht="15.6" thickBot="1" x14ac:dyDescent="0.3">
      <c r="G145" s="91">
        <v>100</v>
      </c>
    </row>
    <row r="146" spans="7:7" ht="15.6" thickBot="1" x14ac:dyDescent="0.3">
      <c r="G146" s="91">
        <v>100</v>
      </c>
    </row>
    <row r="147" spans="7:7" ht="15.6" thickBot="1" x14ac:dyDescent="0.3">
      <c r="G147" s="91">
        <v>100</v>
      </c>
    </row>
    <row r="148" spans="7:7" ht="15.6" thickBot="1" x14ac:dyDescent="0.3">
      <c r="G148" s="91">
        <v>100</v>
      </c>
    </row>
    <row r="149" spans="7:7" ht="15.6" thickBot="1" x14ac:dyDescent="0.3">
      <c r="G149" s="91">
        <v>100</v>
      </c>
    </row>
    <row r="150" spans="7:7" ht="15.6" thickBot="1" x14ac:dyDescent="0.3">
      <c r="G150" s="91">
        <v>100</v>
      </c>
    </row>
    <row r="151" spans="7:7" ht="15.6" thickBot="1" x14ac:dyDescent="0.3">
      <c r="G151" s="91">
        <v>100</v>
      </c>
    </row>
    <row r="152" spans="7:7" ht="15.6" thickBot="1" x14ac:dyDescent="0.3">
      <c r="G152" s="91">
        <v>100</v>
      </c>
    </row>
    <row r="153" spans="7:7" ht="15.6" thickBot="1" x14ac:dyDescent="0.3">
      <c r="G153" s="91">
        <v>100</v>
      </c>
    </row>
    <row r="154" spans="7:7" ht="15.6" thickBot="1" x14ac:dyDescent="0.3">
      <c r="G154" s="91">
        <v>100</v>
      </c>
    </row>
    <row r="155" spans="7:7" ht="15.6" thickBot="1" x14ac:dyDescent="0.3">
      <c r="G155" s="91">
        <v>100</v>
      </c>
    </row>
    <row r="156" spans="7:7" ht="15.6" thickBot="1" x14ac:dyDescent="0.3">
      <c r="G156" s="91">
        <v>100</v>
      </c>
    </row>
    <row r="157" spans="7:7" ht="15.6" thickBot="1" x14ac:dyDescent="0.3">
      <c r="G157" s="91">
        <v>100</v>
      </c>
    </row>
    <row r="158" spans="7:7" ht="15.6" thickBot="1" x14ac:dyDescent="0.3">
      <c r="G158" s="91">
        <v>100</v>
      </c>
    </row>
    <row r="159" spans="7:7" ht="15.6" thickBot="1" x14ac:dyDescent="0.3">
      <c r="G159" s="91">
        <v>100</v>
      </c>
    </row>
    <row r="160" spans="7:7" ht="15.6" thickBot="1" x14ac:dyDescent="0.3">
      <c r="G160" s="91">
        <v>100</v>
      </c>
    </row>
    <row r="161" spans="7:7" ht="15.6" thickBot="1" x14ac:dyDescent="0.3">
      <c r="G161" s="91">
        <v>100</v>
      </c>
    </row>
    <row r="162" spans="7:7" ht="15.6" thickBot="1" x14ac:dyDescent="0.3">
      <c r="G162" s="91">
        <v>100</v>
      </c>
    </row>
    <row r="163" spans="7:7" ht="15.6" thickBot="1" x14ac:dyDescent="0.3">
      <c r="G163" s="91">
        <v>100</v>
      </c>
    </row>
    <row r="164" spans="7:7" ht="15.6" thickBot="1" x14ac:dyDescent="0.3">
      <c r="G164" s="91">
        <v>100</v>
      </c>
    </row>
    <row r="165" spans="7:7" ht="15.6" thickBot="1" x14ac:dyDescent="0.3">
      <c r="G165" s="91">
        <v>100</v>
      </c>
    </row>
    <row r="166" spans="7:7" ht="15.6" thickBot="1" x14ac:dyDescent="0.3">
      <c r="G166" s="91">
        <v>100</v>
      </c>
    </row>
    <row r="167" spans="7:7" ht="15.6" thickBot="1" x14ac:dyDescent="0.3">
      <c r="G167" s="91">
        <v>100</v>
      </c>
    </row>
    <row r="168" spans="7:7" ht="15.6" thickBot="1" x14ac:dyDescent="0.3">
      <c r="G168" s="91">
        <v>100</v>
      </c>
    </row>
    <row r="169" spans="7:7" ht="15.6" thickBot="1" x14ac:dyDescent="0.3">
      <c r="G169" s="91">
        <v>100</v>
      </c>
    </row>
    <row r="170" spans="7:7" ht="15.6" thickBot="1" x14ac:dyDescent="0.3">
      <c r="G170" s="91">
        <v>100</v>
      </c>
    </row>
    <row r="171" spans="7:7" ht="15.6" thickBot="1" x14ac:dyDescent="0.3">
      <c r="G171" s="91">
        <v>100</v>
      </c>
    </row>
    <row r="172" spans="7:7" ht="15.6" thickBot="1" x14ac:dyDescent="0.3">
      <c r="G172" s="91">
        <v>100</v>
      </c>
    </row>
    <row r="173" spans="7:7" ht="15.6" thickBot="1" x14ac:dyDescent="0.3">
      <c r="G173" s="91">
        <v>100</v>
      </c>
    </row>
    <row r="174" spans="7:7" ht="15.6" thickBot="1" x14ac:dyDescent="0.3">
      <c r="G174" s="91">
        <v>100</v>
      </c>
    </row>
    <row r="175" spans="7:7" ht="15.6" thickBot="1" x14ac:dyDescent="0.3">
      <c r="G175" s="91">
        <v>100</v>
      </c>
    </row>
    <row r="176" spans="7:7" ht="15.6" thickBot="1" x14ac:dyDescent="0.3">
      <c r="G176" s="91">
        <v>100</v>
      </c>
    </row>
    <row r="177" spans="7:7" ht="15.6" thickBot="1" x14ac:dyDescent="0.3">
      <c r="G177" s="91">
        <v>100</v>
      </c>
    </row>
    <row r="178" spans="7:7" ht="15.6" thickBot="1" x14ac:dyDescent="0.3">
      <c r="G178" s="91">
        <v>100</v>
      </c>
    </row>
    <row r="179" spans="7:7" ht="15.6" thickBot="1" x14ac:dyDescent="0.3">
      <c r="G179" s="91">
        <v>100</v>
      </c>
    </row>
    <row r="180" spans="7:7" ht="15.6" thickBot="1" x14ac:dyDescent="0.3">
      <c r="G180" s="91">
        <v>100</v>
      </c>
    </row>
    <row r="181" spans="7:7" ht="15.6" thickBot="1" x14ac:dyDescent="0.3">
      <c r="G181" s="91">
        <v>100</v>
      </c>
    </row>
    <row r="182" spans="7:7" ht="15.6" thickBot="1" x14ac:dyDescent="0.3">
      <c r="G182" s="91">
        <v>100</v>
      </c>
    </row>
    <row r="183" spans="7:7" ht="15.6" thickBot="1" x14ac:dyDescent="0.3">
      <c r="G183" s="91">
        <v>100</v>
      </c>
    </row>
    <row r="184" spans="7:7" ht="15.6" thickBot="1" x14ac:dyDescent="0.3">
      <c r="G184" s="91">
        <v>100</v>
      </c>
    </row>
    <row r="185" spans="7:7" ht="15.6" thickBot="1" x14ac:dyDescent="0.3">
      <c r="G185" s="91">
        <v>100</v>
      </c>
    </row>
    <row r="186" spans="7:7" ht="15.6" thickBot="1" x14ac:dyDescent="0.3">
      <c r="G186" s="91">
        <v>100</v>
      </c>
    </row>
    <row r="187" spans="7:7" ht="15.6" thickBot="1" x14ac:dyDescent="0.3">
      <c r="G187" s="91">
        <v>100</v>
      </c>
    </row>
    <row r="188" spans="7:7" ht="15.6" thickBot="1" x14ac:dyDescent="0.3">
      <c r="G188" s="91">
        <v>100</v>
      </c>
    </row>
    <row r="189" spans="7:7" ht="15.6" thickBot="1" x14ac:dyDescent="0.3">
      <c r="G189" s="91">
        <v>100</v>
      </c>
    </row>
    <row r="190" spans="7:7" ht="15.6" thickBot="1" x14ac:dyDescent="0.3">
      <c r="G190" s="91">
        <v>100</v>
      </c>
    </row>
    <row r="191" spans="7:7" ht="15.6" thickBot="1" x14ac:dyDescent="0.3">
      <c r="G191" s="91">
        <v>100</v>
      </c>
    </row>
    <row r="192" spans="7:7" ht="15.6" thickBot="1" x14ac:dyDescent="0.3">
      <c r="G192" s="91">
        <v>100</v>
      </c>
    </row>
    <row r="193" spans="7:7" ht="15.6" thickBot="1" x14ac:dyDescent="0.3">
      <c r="G193" s="91">
        <v>100</v>
      </c>
    </row>
    <row r="194" spans="7:7" ht="15.6" thickBot="1" x14ac:dyDescent="0.3">
      <c r="G194" s="91">
        <v>100</v>
      </c>
    </row>
    <row r="195" spans="7:7" ht="15.6" thickBot="1" x14ac:dyDescent="0.3">
      <c r="G195" s="91">
        <v>100</v>
      </c>
    </row>
    <row r="196" spans="7:7" ht="15.6" thickBot="1" x14ac:dyDescent="0.3">
      <c r="G196" s="91">
        <v>100</v>
      </c>
    </row>
    <row r="197" spans="7:7" ht="15.6" thickBot="1" x14ac:dyDescent="0.3">
      <c r="G197" s="91">
        <v>100</v>
      </c>
    </row>
    <row r="198" spans="7:7" ht="15.6" thickBot="1" x14ac:dyDescent="0.3">
      <c r="G198" s="91">
        <v>100</v>
      </c>
    </row>
    <row r="199" spans="7:7" ht="15.6" thickBot="1" x14ac:dyDescent="0.3">
      <c r="G199" s="91">
        <v>100</v>
      </c>
    </row>
    <row r="200" spans="7:7" ht="15.6" thickBot="1" x14ac:dyDescent="0.3">
      <c r="G200" s="91">
        <v>100</v>
      </c>
    </row>
    <row r="201" spans="7:7" ht="15.6" thickBot="1" x14ac:dyDescent="0.3">
      <c r="G201" s="91">
        <v>100</v>
      </c>
    </row>
    <row r="202" spans="7:7" ht="15.6" thickBot="1" x14ac:dyDescent="0.3">
      <c r="G202" s="91">
        <v>100</v>
      </c>
    </row>
    <row r="203" spans="7:7" ht="15.6" thickBot="1" x14ac:dyDescent="0.3">
      <c r="G203" s="91">
        <v>100</v>
      </c>
    </row>
    <row r="204" spans="7:7" ht="15.6" thickBot="1" x14ac:dyDescent="0.3">
      <c r="G204" s="91">
        <v>100</v>
      </c>
    </row>
    <row r="205" spans="7:7" ht="15.6" thickBot="1" x14ac:dyDescent="0.3">
      <c r="G205" s="91">
        <v>100</v>
      </c>
    </row>
    <row r="206" spans="7:7" ht="15.6" thickBot="1" x14ac:dyDescent="0.3">
      <c r="G206" s="91">
        <v>100</v>
      </c>
    </row>
    <row r="207" spans="7:7" ht="15.6" thickBot="1" x14ac:dyDescent="0.3">
      <c r="G207" s="91">
        <v>100</v>
      </c>
    </row>
    <row r="208" spans="7:7" ht="15.6" thickBot="1" x14ac:dyDescent="0.3">
      <c r="G208" s="91">
        <v>100</v>
      </c>
    </row>
    <row r="209" spans="7:7" ht="15.6" thickBot="1" x14ac:dyDescent="0.3">
      <c r="G209" s="91">
        <v>100</v>
      </c>
    </row>
    <row r="210" spans="7:7" ht="15.6" thickBot="1" x14ac:dyDescent="0.3">
      <c r="G210" s="91">
        <v>100</v>
      </c>
    </row>
    <row r="211" spans="7:7" ht="15.6" thickBot="1" x14ac:dyDescent="0.3">
      <c r="G211" s="91">
        <v>100</v>
      </c>
    </row>
    <row r="212" spans="7:7" ht="15.6" thickBot="1" x14ac:dyDescent="0.3">
      <c r="G212" s="91">
        <v>100</v>
      </c>
    </row>
    <row r="213" spans="7:7" ht="15.6" thickBot="1" x14ac:dyDescent="0.3">
      <c r="G213" s="91">
        <v>100</v>
      </c>
    </row>
    <row r="214" spans="7:7" ht="15.6" thickBot="1" x14ac:dyDescent="0.3">
      <c r="G214" s="91">
        <v>100</v>
      </c>
    </row>
    <row r="215" spans="7:7" ht="15.6" thickBot="1" x14ac:dyDescent="0.3">
      <c r="G215" s="91">
        <v>100</v>
      </c>
    </row>
    <row r="216" spans="7:7" ht="15.6" thickBot="1" x14ac:dyDescent="0.3">
      <c r="G216" s="91">
        <v>100</v>
      </c>
    </row>
    <row r="217" spans="7:7" ht="15.6" thickBot="1" x14ac:dyDescent="0.3">
      <c r="G217" s="91">
        <v>100</v>
      </c>
    </row>
    <row r="218" spans="7:7" ht="15.6" thickBot="1" x14ac:dyDescent="0.3">
      <c r="G218" s="91">
        <v>100</v>
      </c>
    </row>
    <row r="219" spans="7:7" ht="15.6" thickBot="1" x14ac:dyDescent="0.3">
      <c r="G219" s="91">
        <v>100</v>
      </c>
    </row>
    <row r="220" spans="7:7" ht="15.6" thickBot="1" x14ac:dyDescent="0.3">
      <c r="G220" s="91">
        <v>100</v>
      </c>
    </row>
    <row r="221" spans="7:7" ht="15.6" thickBot="1" x14ac:dyDescent="0.3">
      <c r="G221" s="91">
        <v>100</v>
      </c>
    </row>
    <row r="222" spans="7:7" ht="15.6" thickBot="1" x14ac:dyDescent="0.3">
      <c r="G222" s="91">
        <v>100</v>
      </c>
    </row>
    <row r="223" spans="7:7" ht="15.6" thickBot="1" x14ac:dyDescent="0.3">
      <c r="G223" s="91">
        <v>100</v>
      </c>
    </row>
    <row r="224" spans="7:7" ht="15.6" thickBot="1" x14ac:dyDescent="0.3">
      <c r="G224" s="91">
        <v>100</v>
      </c>
    </row>
    <row r="225" spans="7:7" ht="15.6" thickBot="1" x14ac:dyDescent="0.3">
      <c r="G225" s="91">
        <v>100</v>
      </c>
    </row>
    <row r="226" spans="7:7" ht="15.6" thickBot="1" x14ac:dyDescent="0.3">
      <c r="G226" s="91">
        <v>100</v>
      </c>
    </row>
    <row r="227" spans="7:7" ht="15.6" thickBot="1" x14ac:dyDescent="0.3">
      <c r="G227" s="91">
        <v>100</v>
      </c>
    </row>
    <row r="228" spans="7:7" ht="15.6" thickBot="1" x14ac:dyDescent="0.3">
      <c r="G228" s="91">
        <v>100</v>
      </c>
    </row>
    <row r="229" spans="7:7" ht="15.6" thickBot="1" x14ac:dyDescent="0.3">
      <c r="G229" s="91">
        <v>100</v>
      </c>
    </row>
    <row r="230" spans="7:7" ht="15.6" thickBot="1" x14ac:dyDescent="0.3">
      <c r="G230" s="91">
        <v>100</v>
      </c>
    </row>
    <row r="231" spans="7:7" ht="15.6" thickBot="1" x14ac:dyDescent="0.3">
      <c r="G231" s="91">
        <v>100</v>
      </c>
    </row>
    <row r="232" spans="7:7" ht="15.6" thickBot="1" x14ac:dyDescent="0.3">
      <c r="G232" s="91">
        <v>100</v>
      </c>
    </row>
    <row r="233" spans="7:7" ht="15.6" thickBot="1" x14ac:dyDescent="0.3">
      <c r="G233" s="91">
        <v>100</v>
      </c>
    </row>
    <row r="234" spans="7:7" ht="15.6" thickBot="1" x14ac:dyDescent="0.3">
      <c r="G234" s="91">
        <v>100</v>
      </c>
    </row>
    <row r="235" spans="7:7" ht="15.6" thickBot="1" x14ac:dyDescent="0.3">
      <c r="G235" s="91">
        <v>100</v>
      </c>
    </row>
    <row r="236" spans="7:7" ht="15.6" thickBot="1" x14ac:dyDescent="0.3">
      <c r="G236" s="91">
        <v>100</v>
      </c>
    </row>
    <row r="237" spans="7:7" ht="15.6" thickBot="1" x14ac:dyDescent="0.3">
      <c r="G237" s="91">
        <v>100</v>
      </c>
    </row>
    <row r="238" spans="7:7" ht="15.6" thickBot="1" x14ac:dyDescent="0.3">
      <c r="G238" s="91">
        <v>100</v>
      </c>
    </row>
    <row r="239" spans="7:7" ht="15.6" thickBot="1" x14ac:dyDescent="0.3">
      <c r="G239" s="91">
        <v>100</v>
      </c>
    </row>
    <row r="240" spans="7:7" ht="15.6" thickBot="1" x14ac:dyDescent="0.3">
      <c r="G240" s="91">
        <v>100</v>
      </c>
    </row>
    <row r="241" spans="7:7" ht="15.6" thickBot="1" x14ac:dyDescent="0.3">
      <c r="G241" s="91">
        <v>100</v>
      </c>
    </row>
    <row r="242" spans="7:7" ht="15.6" thickBot="1" x14ac:dyDescent="0.3">
      <c r="G242" s="91">
        <v>100</v>
      </c>
    </row>
    <row r="243" spans="7:7" ht="15.6" thickBot="1" x14ac:dyDescent="0.3">
      <c r="G243" s="91">
        <v>100</v>
      </c>
    </row>
    <row r="244" spans="7:7" ht="15.6" thickBot="1" x14ac:dyDescent="0.3">
      <c r="G244" s="91">
        <v>100</v>
      </c>
    </row>
    <row r="245" spans="7:7" ht="15.6" thickBot="1" x14ac:dyDescent="0.3">
      <c r="G245" s="91">
        <v>100</v>
      </c>
    </row>
    <row r="246" spans="7:7" ht="15.6" thickBot="1" x14ac:dyDescent="0.3">
      <c r="G246" s="91">
        <v>100</v>
      </c>
    </row>
    <row r="247" spans="7:7" ht="15.6" thickBot="1" x14ac:dyDescent="0.3">
      <c r="G247" s="91">
        <v>100</v>
      </c>
    </row>
    <row r="248" spans="7:7" ht="15.6" thickBot="1" x14ac:dyDescent="0.3">
      <c r="G248" s="91">
        <v>100</v>
      </c>
    </row>
    <row r="249" spans="7:7" ht="15.6" thickBot="1" x14ac:dyDescent="0.3">
      <c r="G249" s="91">
        <v>100</v>
      </c>
    </row>
    <row r="250" spans="7:7" ht="15.6" thickBot="1" x14ac:dyDescent="0.3">
      <c r="G250" s="91">
        <v>100</v>
      </c>
    </row>
    <row r="251" spans="7:7" ht="15.6" thickBot="1" x14ac:dyDescent="0.3">
      <c r="G251" s="91">
        <v>100</v>
      </c>
    </row>
    <row r="252" spans="7:7" ht="15.6" thickBot="1" x14ac:dyDescent="0.3">
      <c r="G252" s="91">
        <v>100</v>
      </c>
    </row>
    <row r="253" spans="7:7" ht="15.6" thickBot="1" x14ac:dyDescent="0.3">
      <c r="G253" s="91">
        <v>100</v>
      </c>
    </row>
    <row r="254" spans="7:7" ht="15.6" thickBot="1" x14ac:dyDescent="0.3">
      <c r="G254" s="91">
        <v>100</v>
      </c>
    </row>
    <row r="255" spans="7:7" ht="15.6" thickBot="1" x14ac:dyDescent="0.3">
      <c r="G255" s="91">
        <v>100</v>
      </c>
    </row>
    <row r="256" spans="7:7" ht="15.6" thickBot="1" x14ac:dyDescent="0.3">
      <c r="G256" s="91">
        <v>100</v>
      </c>
    </row>
    <row r="257" spans="7:7" ht="15.6" thickBot="1" x14ac:dyDescent="0.3">
      <c r="G257" s="91">
        <v>100</v>
      </c>
    </row>
    <row r="258" spans="7:7" ht="15.6" thickBot="1" x14ac:dyDescent="0.3">
      <c r="G258" s="91">
        <v>100</v>
      </c>
    </row>
    <row r="259" spans="7:7" ht="15.6" thickBot="1" x14ac:dyDescent="0.3">
      <c r="G259" s="91">
        <v>100</v>
      </c>
    </row>
    <row r="260" spans="7:7" ht="15.6" thickBot="1" x14ac:dyDescent="0.3">
      <c r="G260" s="91">
        <v>100</v>
      </c>
    </row>
    <row r="261" spans="7:7" ht="15.6" thickBot="1" x14ac:dyDescent="0.3">
      <c r="G261" s="91">
        <v>100</v>
      </c>
    </row>
    <row r="262" spans="7:7" ht="15.6" thickBot="1" x14ac:dyDescent="0.3">
      <c r="G262" s="91">
        <v>100</v>
      </c>
    </row>
    <row r="263" spans="7:7" ht="15.6" thickBot="1" x14ac:dyDescent="0.3">
      <c r="G263" s="91">
        <v>100</v>
      </c>
    </row>
    <row r="264" spans="7:7" ht="15.6" thickBot="1" x14ac:dyDescent="0.3">
      <c r="G264" s="91">
        <v>100</v>
      </c>
    </row>
    <row r="265" spans="7:7" ht="15.6" thickBot="1" x14ac:dyDescent="0.3">
      <c r="G265" s="91">
        <v>100</v>
      </c>
    </row>
    <row r="266" spans="7:7" ht="15.6" thickBot="1" x14ac:dyDescent="0.3">
      <c r="G266" s="91">
        <v>100</v>
      </c>
    </row>
    <row r="267" spans="7:7" ht="15.6" thickBot="1" x14ac:dyDescent="0.3">
      <c r="G267" s="91">
        <v>100</v>
      </c>
    </row>
    <row r="268" spans="7:7" ht="15.6" thickBot="1" x14ac:dyDescent="0.3">
      <c r="G268" s="91">
        <v>100</v>
      </c>
    </row>
    <row r="269" spans="7:7" ht="15.6" thickBot="1" x14ac:dyDescent="0.3">
      <c r="G269" s="91">
        <v>100</v>
      </c>
    </row>
    <row r="270" spans="7:7" ht="15.6" thickBot="1" x14ac:dyDescent="0.3">
      <c r="G270" s="91">
        <v>100</v>
      </c>
    </row>
    <row r="271" spans="7:7" ht="15.6" thickBot="1" x14ac:dyDescent="0.3">
      <c r="G271" s="91">
        <v>100</v>
      </c>
    </row>
    <row r="272" spans="7:7" ht="15.6" thickBot="1" x14ac:dyDescent="0.3">
      <c r="G272" s="91">
        <v>100</v>
      </c>
    </row>
    <row r="273" spans="7:7" ht="15.6" thickBot="1" x14ac:dyDescent="0.3">
      <c r="G273" s="91">
        <v>100</v>
      </c>
    </row>
    <row r="274" spans="7:7" ht="15.6" thickBot="1" x14ac:dyDescent="0.3">
      <c r="G274" s="91">
        <v>100</v>
      </c>
    </row>
    <row r="275" spans="7:7" ht="15.6" thickBot="1" x14ac:dyDescent="0.3">
      <c r="G275" s="91">
        <v>100</v>
      </c>
    </row>
    <row r="276" spans="7:7" ht="15.6" thickBot="1" x14ac:dyDescent="0.3">
      <c r="G276" s="91">
        <v>100</v>
      </c>
    </row>
    <row r="277" spans="7:7" ht="15.6" thickBot="1" x14ac:dyDescent="0.3">
      <c r="G277" s="91">
        <v>100</v>
      </c>
    </row>
    <row r="278" spans="7:7" ht="15.6" thickBot="1" x14ac:dyDescent="0.3">
      <c r="G278" s="91">
        <v>100</v>
      </c>
    </row>
    <row r="279" spans="7:7" ht="15.6" thickBot="1" x14ac:dyDescent="0.3">
      <c r="G279" s="91">
        <v>100</v>
      </c>
    </row>
    <row r="280" spans="7:7" ht="15.6" thickBot="1" x14ac:dyDescent="0.3">
      <c r="G280" s="91">
        <v>100</v>
      </c>
    </row>
    <row r="281" spans="7:7" ht="15.6" thickBot="1" x14ac:dyDescent="0.3">
      <c r="G281" s="91">
        <v>100</v>
      </c>
    </row>
    <row r="282" spans="7:7" ht="15.6" thickBot="1" x14ac:dyDescent="0.3">
      <c r="G282" s="91">
        <v>100</v>
      </c>
    </row>
    <row r="283" spans="7:7" ht="15.6" thickBot="1" x14ac:dyDescent="0.3">
      <c r="G283" s="91">
        <v>100</v>
      </c>
    </row>
    <row r="284" spans="7:7" ht="15.6" thickBot="1" x14ac:dyDescent="0.3">
      <c r="G284" s="91">
        <v>100</v>
      </c>
    </row>
    <row r="285" spans="7:7" ht="15.6" thickBot="1" x14ac:dyDescent="0.3">
      <c r="G285" s="91">
        <v>100</v>
      </c>
    </row>
    <row r="286" spans="7:7" ht="15.6" thickBot="1" x14ac:dyDescent="0.3">
      <c r="G286" s="91">
        <v>100</v>
      </c>
    </row>
    <row r="287" spans="7:7" ht="15.6" thickBot="1" x14ac:dyDescent="0.3">
      <c r="G287" s="91">
        <v>100</v>
      </c>
    </row>
    <row r="288" spans="7:7" ht="15.6" thickBot="1" x14ac:dyDescent="0.3">
      <c r="G288" s="91">
        <v>100</v>
      </c>
    </row>
    <row r="289" spans="7:7" ht="15.6" thickBot="1" x14ac:dyDescent="0.3">
      <c r="G289" s="91">
        <v>100</v>
      </c>
    </row>
    <row r="290" spans="7:7" ht="15.6" thickBot="1" x14ac:dyDescent="0.3">
      <c r="G290" s="91">
        <v>100</v>
      </c>
    </row>
    <row r="291" spans="7:7" ht="15.6" thickBot="1" x14ac:dyDescent="0.3">
      <c r="G291" s="91">
        <v>100</v>
      </c>
    </row>
    <row r="292" spans="7:7" ht="15.6" thickBot="1" x14ac:dyDescent="0.3">
      <c r="G292" s="91">
        <v>100</v>
      </c>
    </row>
    <row r="293" spans="7:7" ht="15.6" thickBot="1" x14ac:dyDescent="0.3">
      <c r="G293" s="91">
        <v>100</v>
      </c>
    </row>
    <row r="294" spans="7:7" ht="15.6" thickBot="1" x14ac:dyDescent="0.3">
      <c r="G294" s="91">
        <v>100</v>
      </c>
    </row>
    <row r="295" spans="7:7" ht="15.6" thickBot="1" x14ac:dyDescent="0.3">
      <c r="G295" s="91">
        <v>100</v>
      </c>
    </row>
    <row r="296" spans="7:7" ht="15.6" thickBot="1" x14ac:dyDescent="0.3">
      <c r="G296" s="91">
        <v>100</v>
      </c>
    </row>
    <row r="297" spans="7:7" ht="15.6" thickBot="1" x14ac:dyDescent="0.3">
      <c r="G297" s="91">
        <v>100</v>
      </c>
    </row>
    <row r="298" spans="7:7" ht="15.6" thickBot="1" x14ac:dyDescent="0.3">
      <c r="G298" s="91">
        <v>100</v>
      </c>
    </row>
    <row r="299" spans="7:7" ht="15.6" thickBot="1" x14ac:dyDescent="0.3">
      <c r="G299" s="91">
        <v>100</v>
      </c>
    </row>
    <row r="300" spans="7:7" ht="15.6" thickBot="1" x14ac:dyDescent="0.3">
      <c r="G300" s="91">
        <v>100</v>
      </c>
    </row>
    <row r="301" spans="7:7" ht="15.6" thickBot="1" x14ac:dyDescent="0.3">
      <c r="G301" s="91">
        <v>100</v>
      </c>
    </row>
    <row r="302" spans="7:7" ht="15.6" thickBot="1" x14ac:dyDescent="0.3">
      <c r="G302" s="91">
        <v>100</v>
      </c>
    </row>
    <row r="303" spans="7:7" ht="15.6" thickBot="1" x14ac:dyDescent="0.3">
      <c r="G303" s="91">
        <v>100</v>
      </c>
    </row>
    <row r="304" spans="7:7" ht="15.6" thickBot="1" x14ac:dyDescent="0.3">
      <c r="G304" s="91">
        <v>100</v>
      </c>
    </row>
    <row r="305" spans="7:7" ht="15.6" thickBot="1" x14ac:dyDescent="0.3">
      <c r="G305" s="91">
        <v>100</v>
      </c>
    </row>
    <row r="306" spans="7:7" ht="15.6" thickBot="1" x14ac:dyDescent="0.3">
      <c r="G306" s="91">
        <v>100</v>
      </c>
    </row>
    <row r="307" spans="7:7" ht="15.6" thickBot="1" x14ac:dyDescent="0.3">
      <c r="G307" s="91">
        <v>100</v>
      </c>
    </row>
    <row r="308" spans="7:7" ht="15.6" thickBot="1" x14ac:dyDescent="0.3">
      <c r="G308" s="91">
        <v>100</v>
      </c>
    </row>
    <row r="309" spans="7:7" ht="15.6" thickBot="1" x14ac:dyDescent="0.3">
      <c r="G309" s="91">
        <v>100</v>
      </c>
    </row>
    <row r="310" spans="7:7" ht="15.6" thickBot="1" x14ac:dyDescent="0.3">
      <c r="G310" s="91">
        <v>100</v>
      </c>
    </row>
    <row r="311" spans="7:7" ht="15.6" thickBot="1" x14ac:dyDescent="0.3">
      <c r="G311" s="91">
        <v>100</v>
      </c>
    </row>
    <row r="312" spans="7:7" ht="15.6" thickBot="1" x14ac:dyDescent="0.3">
      <c r="G312" s="91">
        <v>100</v>
      </c>
    </row>
    <row r="313" spans="7:7" ht="15.6" thickBot="1" x14ac:dyDescent="0.3">
      <c r="G313" s="91">
        <v>100</v>
      </c>
    </row>
    <row r="314" spans="7:7" ht="15.6" thickBot="1" x14ac:dyDescent="0.3">
      <c r="G314" s="91">
        <v>100</v>
      </c>
    </row>
    <row r="315" spans="7:7" ht="15.6" thickBot="1" x14ac:dyDescent="0.3">
      <c r="G315" s="91">
        <v>100</v>
      </c>
    </row>
    <row r="316" spans="7:7" ht="15.6" thickBot="1" x14ac:dyDescent="0.3">
      <c r="G316" s="91">
        <v>100</v>
      </c>
    </row>
    <row r="317" spans="7:7" ht="15.6" thickBot="1" x14ac:dyDescent="0.3">
      <c r="G317" s="91">
        <v>100</v>
      </c>
    </row>
    <row r="318" spans="7:7" ht="15.6" thickBot="1" x14ac:dyDescent="0.3">
      <c r="G318" s="91">
        <v>100</v>
      </c>
    </row>
    <row r="319" spans="7:7" ht="15.6" thickBot="1" x14ac:dyDescent="0.3">
      <c r="G319" s="91">
        <v>100</v>
      </c>
    </row>
    <row r="320" spans="7:7" ht="15.6" thickBot="1" x14ac:dyDescent="0.3">
      <c r="G320" s="91">
        <v>100</v>
      </c>
    </row>
    <row r="321" spans="7:7" ht="15.6" thickBot="1" x14ac:dyDescent="0.3">
      <c r="G321" s="91">
        <v>100</v>
      </c>
    </row>
    <row r="322" spans="7:7" ht="15.6" thickBot="1" x14ac:dyDescent="0.3">
      <c r="G322" s="91">
        <v>100</v>
      </c>
    </row>
    <row r="323" spans="7:7" ht="15.6" thickBot="1" x14ac:dyDescent="0.3">
      <c r="G323" s="91">
        <v>100</v>
      </c>
    </row>
    <row r="324" spans="7:7" ht="15.6" thickBot="1" x14ac:dyDescent="0.3">
      <c r="G324" s="91">
        <v>100</v>
      </c>
    </row>
    <row r="325" spans="7:7" ht="15.6" thickBot="1" x14ac:dyDescent="0.3">
      <c r="G325" s="91">
        <v>100</v>
      </c>
    </row>
    <row r="326" spans="7:7" ht="15.6" thickBot="1" x14ac:dyDescent="0.3">
      <c r="G326" s="91">
        <v>100</v>
      </c>
    </row>
    <row r="327" spans="7:7" ht="15.6" thickBot="1" x14ac:dyDescent="0.3">
      <c r="G327" s="91">
        <v>100</v>
      </c>
    </row>
    <row r="328" spans="7:7" ht="15.6" thickBot="1" x14ac:dyDescent="0.3">
      <c r="G328" s="91">
        <v>100</v>
      </c>
    </row>
    <row r="329" spans="7:7" ht="15.6" thickBot="1" x14ac:dyDescent="0.3">
      <c r="G329" s="91">
        <v>100</v>
      </c>
    </row>
    <row r="330" spans="7:7" ht="15.6" thickBot="1" x14ac:dyDescent="0.3">
      <c r="G330" s="91">
        <v>100</v>
      </c>
    </row>
    <row r="331" spans="7:7" ht="15.6" thickBot="1" x14ac:dyDescent="0.3">
      <c r="G331" s="91">
        <v>100</v>
      </c>
    </row>
    <row r="332" spans="7:7" ht="15.6" thickBot="1" x14ac:dyDescent="0.3">
      <c r="G332" s="91">
        <v>100</v>
      </c>
    </row>
    <row r="333" spans="7:7" ht="15.6" thickBot="1" x14ac:dyDescent="0.3">
      <c r="G333" s="91">
        <v>100</v>
      </c>
    </row>
    <row r="334" spans="7:7" ht="15.6" thickBot="1" x14ac:dyDescent="0.3">
      <c r="G334" s="91">
        <v>100</v>
      </c>
    </row>
    <row r="335" spans="7:7" ht="15.6" thickBot="1" x14ac:dyDescent="0.3">
      <c r="G335" s="91">
        <v>100</v>
      </c>
    </row>
    <row r="336" spans="7:7" ht="15.6" thickBot="1" x14ac:dyDescent="0.3">
      <c r="G336" s="91">
        <v>100</v>
      </c>
    </row>
    <row r="337" spans="7:7" ht="15.6" thickBot="1" x14ac:dyDescent="0.3">
      <c r="G337" s="91">
        <v>100</v>
      </c>
    </row>
    <row r="338" spans="7:7" ht="15.6" thickBot="1" x14ac:dyDescent="0.3">
      <c r="G338" s="91">
        <v>100</v>
      </c>
    </row>
    <row r="339" spans="7:7" ht="15.6" thickBot="1" x14ac:dyDescent="0.3">
      <c r="G339" s="91">
        <v>100</v>
      </c>
    </row>
    <row r="340" spans="7:7" ht="15.6" thickBot="1" x14ac:dyDescent="0.3">
      <c r="G340" s="91">
        <v>100</v>
      </c>
    </row>
    <row r="341" spans="7:7" ht="15.6" thickBot="1" x14ac:dyDescent="0.3">
      <c r="G341" s="91">
        <v>100</v>
      </c>
    </row>
    <row r="342" spans="7:7" ht="15.6" thickBot="1" x14ac:dyDescent="0.3">
      <c r="G342" s="91">
        <v>100</v>
      </c>
    </row>
    <row r="343" spans="7:7" ht="15.6" thickBot="1" x14ac:dyDescent="0.3">
      <c r="G343" s="91">
        <v>100</v>
      </c>
    </row>
    <row r="344" spans="7:7" ht="15.6" thickBot="1" x14ac:dyDescent="0.3">
      <c r="G344" s="91">
        <v>100</v>
      </c>
    </row>
    <row r="345" spans="7:7" ht="15.6" thickBot="1" x14ac:dyDescent="0.3">
      <c r="G345" s="91">
        <v>100</v>
      </c>
    </row>
    <row r="346" spans="7:7" ht="15.6" thickBot="1" x14ac:dyDescent="0.3">
      <c r="G346" s="91">
        <v>100</v>
      </c>
    </row>
    <row r="347" spans="7:7" ht="15.6" thickBot="1" x14ac:dyDescent="0.3">
      <c r="G347" s="91">
        <v>100</v>
      </c>
    </row>
    <row r="348" spans="7:7" ht="15.6" thickBot="1" x14ac:dyDescent="0.3">
      <c r="G348" s="91">
        <v>100</v>
      </c>
    </row>
    <row r="349" spans="7:7" ht="15.6" thickBot="1" x14ac:dyDescent="0.3">
      <c r="G349" s="91">
        <v>100</v>
      </c>
    </row>
    <row r="350" spans="7:7" ht="15.6" thickBot="1" x14ac:dyDescent="0.3">
      <c r="G350" s="91">
        <v>100</v>
      </c>
    </row>
    <row r="351" spans="7:7" ht="15.6" thickBot="1" x14ac:dyDescent="0.3">
      <c r="G351" s="91">
        <v>100</v>
      </c>
    </row>
    <row r="352" spans="7:7" ht="15.6" thickBot="1" x14ac:dyDescent="0.3">
      <c r="G352" s="91">
        <v>100</v>
      </c>
    </row>
    <row r="353" spans="7:7" ht="15.6" thickBot="1" x14ac:dyDescent="0.3">
      <c r="G353" s="91">
        <v>100</v>
      </c>
    </row>
    <row r="354" spans="7:7" ht="15.6" thickBot="1" x14ac:dyDescent="0.3">
      <c r="G354" s="91">
        <v>100</v>
      </c>
    </row>
    <row r="355" spans="7:7" ht="15.6" thickBot="1" x14ac:dyDescent="0.3">
      <c r="G355" s="91">
        <v>100</v>
      </c>
    </row>
    <row r="356" spans="7:7" ht="15.6" thickBot="1" x14ac:dyDescent="0.3">
      <c r="G356" s="91">
        <v>100</v>
      </c>
    </row>
    <row r="357" spans="7:7" ht="15.6" thickBot="1" x14ac:dyDescent="0.3">
      <c r="G357" s="91">
        <v>100</v>
      </c>
    </row>
    <row r="358" spans="7:7" ht="15.6" thickBot="1" x14ac:dyDescent="0.3">
      <c r="G358" s="91">
        <v>100</v>
      </c>
    </row>
    <row r="359" spans="7:7" ht="15.6" thickBot="1" x14ac:dyDescent="0.3">
      <c r="G359" s="91">
        <v>100</v>
      </c>
    </row>
    <row r="360" spans="7:7" ht="15.6" thickBot="1" x14ac:dyDescent="0.3">
      <c r="G360" s="91">
        <v>100</v>
      </c>
    </row>
    <row r="361" spans="7:7" ht="15.6" thickBot="1" x14ac:dyDescent="0.3">
      <c r="G361" s="91">
        <v>100</v>
      </c>
    </row>
    <row r="362" spans="7:7" ht="15.6" thickBot="1" x14ac:dyDescent="0.3">
      <c r="G362" s="91">
        <v>100</v>
      </c>
    </row>
    <row r="363" spans="7:7" ht="15.6" thickBot="1" x14ac:dyDescent="0.3">
      <c r="G363" s="91">
        <v>100</v>
      </c>
    </row>
    <row r="364" spans="7:7" ht="15.6" thickBot="1" x14ac:dyDescent="0.3">
      <c r="G364" s="91">
        <v>100</v>
      </c>
    </row>
    <row r="365" spans="7:7" ht="15.6" thickBot="1" x14ac:dyDescent="0.3">
      <c r="G365" s="91">
        <v>100</v>
      </c>
    </row>
    <row r="366" spans="7:7" ht="15.6" thickBot="1" x14ac:dyDescent="0.3">
      <c r="G366" s="91">
        <v>100</v>
      </c>
    </row>
    <row r="367" spans="7:7" ht="15.6" thickBot="1" x14ac:dyDescent="0.3">
      <c r="G367" s="91">
        <v>100</v>
      </c>
    </row>
    <row r="368" spans="7:7" ht="15.6" thickBot="1" x14ac:dyDescent="0.3">
      <c r="G368" s="91">
        <v>100</v>
      </c>
    </row>
    <row r="369" spans="7:7" ht="15.6" thickBot="1" x14ac:dyDescent="0.3">
      <c r="G369" s="91">
        <v>100</v>
      </c>
    </row>
    <row r="370" spans="7:7" ht="15.6" thickBot="1" x14ac:dyDescent="0.3">
      <c r="G370" s="91">
        <v>100</v>
      </c>
    </row>
    <row r="371" spans="7:7" ht="15.6" thickBot="1" x14ac:dyDescent="0.3">
      <c r="G371" s="91">
        <v>100</v>
      </c>
    </row>
    <row r="372" spans="7:7" ht="15.6" thickBot="1" x14ac:dyDescent="0.3">
      <c r="G372" s="91">
        <v>100</v>
      </c>
    </row>
    <row r="373" spans="7:7" ht="15.6" thickBot="1" x14ac:dyDescent="0.3">
      <c r="G373" s="91">
        <v>100</v>
      </c>
    </row>
    <row r="374" spans="7:7" ht="15.6" thickBot="1" x14ac:dyDescent="0.3">
      <c r="G374" s="91">
        <v>100</v>
      </c>
    </row>
    <row r="375" spans="7:7" ht="15.6" thickBot="1" x14ac:dyDescent="0.3">
      <c r="G375" s="91">
        <v>100</v>
      </c>
    </row>
    <row r="376" spans="7:7" ht="15.6" thickBot="1" x14ac:dyDescent="0.3">
      <c r="G376" s="91">
        <v>100</v>
      </c>
    </row>
    <row r="377" spans="7:7" ht="15.6" thickBot="1" x14ac:dyDescent="0.3">
      <c r="G377" s="91">
        <v>100</v>
      </c>
    </row>
    <row r="378" spans="7:7" ht="15.6" thickBot="1" x14ac:dyDescent="0.3">
      <c r="G378" s="91">
        <v>100</v>
      </c>
    </row>
    <row r="379" spans="7:7" ht="15.6" thickBot="1" x14ac:dyDescent="0.3">
      <c r="G379" s="91">
        <v>100</v>
      </c>
    </row>
    <row r="380" spans="7:7" ht="15.6" thickBot="1" x14ac:dyDescent="0.3">
      <c r="G380" s="91">
        <v>100</v>
      </c>
    </row>
    <row r="381" spans="7:7" ht="15.6" thickBot="1" x14ac:dyDescent="0.3">
      <c r="G381" s="91">
        <v>100</v>
      </c>
    </row>
    <row r="382" spans="7:7" ht="15.6" thickBot="1" x14ac:dyDescent="0.3">
      <c r="G382" s="91">
        <v>100</v>
      </c>
    </row>
    <row r="383" spans="7:7" ht="15.6" thickBot="1" x14ac:dyDescent="0.3">
      <c r="G383" s="91">
        <v>100</v>
      </c>
    </row>
    <row r="384" spans="7:7" ht="15.6" thickBot="1" x14ac:dyDescent="0.3">
      <c r="G384" s="91">
        <v>100</v>
      </c>
    </row>
    <row r="385" spans="7:7" ht="15.6" thickBot="1" x14ac:dyDescent="0.3">
      <c r="G385" s="91">
        <v>100</v>
      </c>
    </row>
    <row r="386" spans="7:7" ht="15.6" thickBot="1" x14ac:dyDescent="0.3">
      <c r="G386" s="91">
        <v>100</v>
      </c>
    </row>
    <row r="387" spans="7:7" ht="15.6" thickBot="1" x14ac:dyDescent="0.3">
      <c r="G387" s="91">
        <v>100</v>
      </c>
    </row>
    <row r="388" spans="7:7" ht="15.6" thickBot="1" x14ac:dyDescent="0.3">
      <c r="G388" s="91">
        <v>100</v>
      </c>
    </row>
    <row r="389" spans="7:7" ht="15.6" thickBot="1" x14ac:dyDescent="0.3">
      <c r="G389" s="91">
        <v>100</v>
      </c>
    </row>
    <row r="390" spans="7:7" ht="15.6" thickBot="1" x14ac:dyDescent="0.3">
      <c r="G390" s="91">
        <v>100</v>
      </c>
    </row>
    <row r="391" spans="7:7" ht="15.6" thickBot="1" x14ac:dyDescent="0.3">
      <c r="G391" s="91">
        <v>100</v>
      </c>
    </row>
    <row r="392" spans="7:7" ht="15.6" thickBot="1" x14ac:dyDescent="0.3">
      <c r="G392" s="91">
        <v>100</v>
      </c>
    </row>
    <row r="393" spans="7:7" ht="15.6" thickBot="1" x14ac:dyDescent="0.3">
      <c r="G393" s="91">
        <v>100</v>
      </c>
    </row>
    <row r="394" spans="7:7" ht="15.6" thickBot="1" x14ac:dyDescent="0.3">
      <c r="G394" s="91">
        <v>100</v>
      </c>
    </row>
    <row r="395" spans="7:7" ht="15.6" thickBot="1" x14ac:dyDescent="0.3">
      <c r="G395" s="91">
        <v>100</v>
      </c>
    </row>
    <row r="396" spans="7:7" ht="15.6" thickBot="1" x14ac:dyDescent="0.3">
      <c r="G396" s="91">
        <v>100</v>
      </c>
    </row>
    <row r="397" spans="7:7" ht="15.6" thickBot="1" x14ac:dyDescent="0.3">
      <c r="G397" s="91">
        <v>100</v>
      </c>
    </row>
    <row r="398" spans="7:7" ht="15.6" thickBot="1" x14ac:dyDescent="0.3">
      <c r="G398" s="91">
        <v>100</v>
      </c>
    </row>
    <row r="399" spans="7:7" ht="15.6" thickBot="1" x14ac:dyDescent="0.3">
      <c r="G399" s="91">
        <v>100</v>
      </c>
    </row>
    <row r="400" spans="7:7" ht="15.6" thickBot="1" x14ac:dyDescent="0.3">
      <c r="G400" s="91">
        <v>100</v>
      </c>
    </row>
    <row r="401" spans="7:7" ht="15.6" thickBot="1" x14ac:dyDescent="0.3">
      <c r="G401" s="91">
        <v>100</v>
      </c>
    </row>
    <row r="402" spans="7:7" ht="15.6" thickBot="1" x14ac:dyDescent="0.3">
      <c r="G402" s="91">
        <v>100</v>
      </c>
    </row>
    <row r="403" spans="7:7" ht="15.6" thickBot="1" x14ac:dyDescent="0.3">
      <c r="G403" s="91">
        <v>100</v>
      </c>
    </row>
    <row r="404" spans="7:7" ht="15.6" thickBot="1" x14ac:dyDescent="0.3">
      <c r="G404" s="91">
        <v>100</v>
      </c>
    </row>
    <row r="405" spans="7:7" ht="15.6" thickBot="1" x14ac:dyDescent="0.3">
      <c r="G405" s="91">
        <v>100</v>
      </c>
    </row>
    <row r="406" spans="7:7" ht="15.6" thickBot="1" x14ac:dyDescent="0.3">
      <c r="G406" s="91">
        <v>100</v>
      </c>
    </row>
    <row r="407" spans="7:7" ht="15.6" thickBot="1" x14ac:dyDescent="0.3">
      <c r="G407" s="91">
        <v>100</v>
      </c>
    </row>
    <row r="408" spans="7:7" ht="15.6" thickBot="1" x14ac:dyDescent="0.3">
      <c r="G408" s="91">
        <v>100</v>
      </c>
    </row>
    <row r="409" spans="7:7" ht="15.6" thickBot="1" x14ac:dyDescent="0.3">
      <c r="G409" s="91">
        <v>100</v>
      </c>
    </row>
    <row r="410" spans="7:7" ht="15.6" thickBot="1" x14ac:dyDescent="0.3">
      <c r="G410" s="91">
        <v>100</v>
      </c>
    </row>
    <row r="411" spans="7:7" ht="15.6" thickBot="1" x14ac:dyDescent="0.3">
      <c r="G411" s="91">
        <v>100</v>
      </c>
    </row>
    <row r="412" spans="7:7" ht="15.6" thickBot="1" x14ac:dyDescent="0.3">
      <c r="G412" s="91">
        <v>100</v>
      </c>
    </row>
    <row r="413" spans="7:7" ht="15.6" thickBot="1" x14ac:dyDescent="0.3">
      <c r="G413" s="91">
        <v>100</v>
      </c>
    </row>
    <row r="414" spans="7:7" ht="15.6" thickBot="1" x14ac:dyDescent="0.3">
      <c r="G414" s="91">
        <v>100</v>
      </c>
    </row>
    <row r="415" spans="7:7" ht="15.6" thickBot="1" x14ac:dyDescent="0.3">
      <c r="G415" s="91">
        <v>100</v>
      </c>
    </row>
    <row r="416" spans="7:7" ht="15.6" thickBot="1" x14ac:dyDescent="0.3">
      <c r="G416" s="91">
        <v>100</v>
      </c>
    </row>
    <row r="417" spans="7:7" ht="15.6" thickBot="1" x14ac:dyDescent="0.3">
      <c r="G417" s="91">
        <v>100</v>
      </c>
    </row>
    <row r="418" spans="7:7" ht="15.6" thickBot="1" x14ac:dyDescent="0.3">
      <c r="G418" s="91">
        <v>100</v>
      </c>
    </row>
    <row r="419" spans="7:7" ht="15.6" thickBot="1" x14ac:dyDescent="0.3">
      <c r="G419" s="91">
        <v>100</v>
      </c>
    </row>
    <row r="420" spans="7:7" ht="15.6" thickBot="1" x14ac:dyDescent="0.3">
      <c r="G420" s="91">
        <v>100</v>
      </c>
    </row>
    <row r="421" spans="7:7" ht="15.6" thickBot="1" x14ac:dyDescent="0.3">
      <c r="G421" s="91">
        <v>100</v>
      </c>
    </row>
    <row r="422" spans="7:7" ht="15.6" thickBot="1" x14ac:dyDescent="0.3">
      <c r="G422" s="91">
        <v>100</v>
      </c>
    </row>
    <row r="423" spans="7:7" ht="15.6" thickBot="1" x14ac:dyDescent="0.3">
      <c r="G423" s="91">
        <v>100</v>
      </c>
    </row>
    <row r="424" spans="7:7" ht="15.6" thickBot="1" x14ac:dyDescent="0.3">
      <c r="G424" s="91">
        <v>100</v>
      </c>
    </row>
    <row r="425" spans="7:7" ht="15.6" thickBot="1" x14ac:dyDescent="0.3">
      <c r="G425" s="91">
        <v>100</v>
      </c>
    </row>
    <row r="426" spans="7:7" ht="15.6" thickBot="1" x14ac:dyDescent="0.3">
      <c r="G426" s="91">
        <v>100</v>
      </c>
    </row>
    <row r="427" spans="7:7" ht="15.6" thickBot="1" x14ac:dyDescent="0.3">
      <c r="G427" s="91">
        <v>100</v>
      </c>
    </row>
    <row r="428" spans="7:7" ht="15.6" thickBot="1" x14ac:dyDescent="0.3">
      <c r="G428" s="91">
        <v>100</v>
      </c>
    </row>
    <row r="429" spans="7:7" ht="15.6" thickBot="1" x14ac:dyDescent="0.3">
      <c r="G429" s="91">
        <v>100</v>
      </c>
    </row>
    <row r="430" spans="7:7" ht="15.6" thickBot="1" x14ac:dyDescent="0.3">
      <c r="G430" s="91">
        <v>100</v>
      </c>
    </row>
    <row r="431" spans="7:7" ht="15.6" thickBot="1" x14ac:dyDescent="0.3">
      <c r="G431" s="91">
        <v>100</v>
      </c>
    </row>
    <row r="432" spans="7:7" ht="15.6" thickBot="1" x14ac:dyDescent="0.3">
      <c r="G432" s="91">
        <v>100</v>
      </c>
    </row>
    <row r="433" spans="7:7" ht="15.6" thickBot="1" x14ac:dyDescent="0.3">
      <c r="G433" s="91">
        <v>100</v>
      </c>
    </row>
    <row r="434" spans="7:7" ht="15.6" thickBot="1" x14ac:dyDescent="0.3">
      <c r="G434" s="91">
        <v>100</v>
      </c>
    </row>
    <row r="435" spans="7:7" ht="15.6" thickBot="1" x14ac:dyDescent="0.3">
      <c r="G435" s="91">
        <v>100</v>
      </c>
    </row>
    <row r="436" spans="7:7" ht="15.6" thickBot="1" x14ac:dyDescent="0.3">
      <c r="G436" s="91">
        <v>100</v>
      </c>
    </row>
    <row r="437" spans="7:7" ht="15.6" thickBot="1" x14ac:dyDescent="0.3">
      <c r="G437" s="91">
        <v>100</v>
      </c>
    </row>
    <row r="438" spans="7:7" ht="15.6" thickBot="1" x14ac:dyDescent="0.3">
      <c r="G438" s="91">
        <v>100</v>
      </c>
    </row>
    <row r="439" spans="7:7" ht="15.6" thickBot="1" x14ac:dyDescent="0.3">
      <c r="G439" s="91">
        <v>100</v>
      </c>
    </row>
    <row r="440" spans="7:7" ht="15.6" thickBot="1" x14ac:dyDescent="0.3">
      <c r="G440" s="91">
        <v>100</v>
      </c>
    </row>
    <row r="441" spans="7:7" ht="15.6" thickBot="1" x14ac:dyDescent="0.3">
      <c r="G441" s="91">
        <v>100</v>
      </c>
    </row>
    <row r="442" spans="7:7" ht="15.6" thickBot="1" x14ac:dyDescent="0.3">
      <c r="G442" s="91">
        <v>100</v>
      </c>
    </row>
    <row r="443" spans="7:7" ht="15.6" thickBot="1" x14ac:dyDescent="0.3">
      <c r="G443" s="91">
        <v>100</v>
      </c>
    </row>
    <row r="444" spans="7:7" ht="15.6" thickBot="1" x14ac:dyDescent="0.3">
      <c r="G444" s="91">
        <v>100</v>
      </c>
    </row>
    <row r="445" spans="7:7" ht="15.6" thickBot="1" x14ac:dyDescent="0.3">
      <c r="G445" s="91">
        <v>100</v>
      </c>
    </row>
    <row r="446" spans="7:7" ht="15.6" thickBot="1" x14ac:dyDescent="0.3">
      <c r="G446" s="91">
        <v>100</v>
      </c>
    </row>
    <row r="447" spans="7:7" ht="15.6" thickBot="1" x14ac:dyDescent="0.3">
      <c r="G447" s="91">
        <v>100</v>
      </c>
    </row>
    <row r="448" spans="7:7" ht="15.6" thickBot="1" x14ac:dyDescent="0.3">
      <c r="G448" s="91">
        <v>100</v>
      </c>
    </row>
    <row r="449" spans="7:7" ht="15.6" thickBot="1" x14ac:dyDescent="0.3">
      <c r="G449" s="91">
        <v>100</v>
      </c>
    </row>
    <row r="450" spans="7:7" ht="15.6" thickBot="1" x14ac:dyDescent="0.3">
      <c r="G450" s="91">
        <v>100</v>
      </c>
    </row>
    <row r="451" spans="7:7" ht="15.6" thickBot="1" x14ac:dyDescent="0.3">
      <c r="G451" s="91">
        <v>100</v>
      </c>
    </row>
    <row r="452" spans="7:7" ht="15.6" thickBot="1" x14ac:dyDescent="0.3">
      <c r="G452" s="91">
        <v>100</v>
      </c>
    </row>
    <row r="453" spans="7:7" ht="15.6" thickBot="1" x14ac:dyDescent="0.3">
      <c r="G453" s="91">
        <v>100</v>
      </c>
    </row>
    <row r="454" spans="7:7" ht="15.6" thickBot="1" x14ac:dyDescent="0.3">
      <c r="G454" s="91">
        <v>100</v>
      </c>
    </row>
    <row r="455" spans="7:7" ht="15.6" thickBot="1" x14ac:dyDescent="0.3">
      <c r="G455" s="91">
        <v>100</v>
      </c>
    </row>
    <row r="456" spans="7:7" ht="15.6" thickBot="1" x14ac:dyDescent="0.3">
      <c r="G456" s="91">
        <v>100</v>
      </c>
    </row>
    <row r="457" spans="7:7" ht="15.6" thickBot="1" x14ac:dyDescent="0.3">
      <c r="G457" s="91">
        <v>100</v>
      </c>
    </row>
    <row r="458" spans="7:7" ht="15.6" thickBot="1" x14ac:dyDescent="0.3">
      <c r="G458" s="91">
        <v>100</v>
      </c>
    </row>
    <row r="459" spans="7:7" ht="15.6" thickBot="1" x14ac:dyDescent="0.3">
      <c r="G459" s="91">
        <v>100</v>
      </c>
    </row>
    <row r="460" spans="7:7" ht="15.6" thickBot="1" x14ac:dyDescent="0.3">
      <c r="G460" s="91">
        <v>100</v>
      </c>
    </row>
    <row r="461" spans="7:7" ht="15.6" thickBot="1" x14ac:dyDescent="0.3">
      <c r="G461" s="91">
        <v>100</v>
      </c>
    </row>
    <row r="462" spans="7:7" ht="15.6" thickBot="1" x14ac:dyDescent="0.3">
      <c r="G462" s="91">
        <v>100</v>
      </c>
    </row>
    <row r="463" spans="7:7" ht="15.6" thickBot="1" x14ac:dyDescent="0.3">
      <c r="G463" s="91">
        <v>100</v>
      </c>
    </row>
    <row r="464" spans="7:7" ht="15.6" thickBot="1" x14ac:dyDescent="0.3">
      <c r="G464" s="91">
        <v>100</v>
      </c>
    </row>
    <row r="465" spans="7:7" ht="15.6" thickBot="1" x14ac:dyDescent="0.3">
      <c r="G465" s="91">
        <v>100</v>
      </c>
    </row>
    <row r="466" spans="7:7" ht="15.6" thickBot="1" x14ac:dyDescent="0.3">
      <c r="G466" s="91">
        <v>100</v>
      </c>
    </row>
    <row r="467" spans="7:7" ht="15.6" thickBot="1" x14ac:dyDescent="0.3">
      <c r="G467" s="91">
        <v>100</v>
      </c>
    </row>
    <row r="468" spans="7:7" ht="15.6" thickBot="1" x14ac:dyDescent="0.3">
      <c r="G468" s="91">
        <v>100</v>
      </c>
    </row>
    <row r="469" spans="7:7" ht="15.6" thickBot="1" x14ac:dyDescent="0.3">
      <c r="G469" s="91">
        <v>100</v>
      </c>
    </row>
    <row r="470" spans="7:7" ht="15.6" thickBot="1" x14ac:dyDescent="0.3">
      <c r="G470" s="91">
        <v>100</v>
      </c>
    </row>
    <row r="471" spans="7:7" ht="15.6" thickBot="1" x14ac:dyDescent="0.3">
      <c r="G471" s="91">
        <v>100</v>
      </c>
    </row>
    <row r="472" spans="7:7" ht="15.6" thickBot="1" x14ac:dyDescent="0.3">
      <c r="G472" s="91">
        <v>100</v>
      </c>
    </row>
    <row r="473" spans="7:7" ht="15.6" thickBot="1" x14ac:dyDescent="0.3">
      <c r="G473" s="91">
        <v>100</v>
      </c>
    </row>
    <row r="474" spans="7:7" ht="15.6" thickBot="1" x14ac:dyDescent="0.3">
      <c r="G474" s="91">
        <v>100</v>
      </c>
    </row>
    <row r="475" spans="7:7" ht="15.6" thickBot="1" x14ac:dyDescent="0.3">
      <c r="G475" s="91">
        <v>100</v>
      </c>
    </row>
    <row r="476" spans="7:7" ht="15.6" thickBot="1" x14ac:dyDescent="0.3">
      <c r="G476" s="91">
        <v>100</v>
      </c>
    </row>
    <row r="477" spans="7:7" ht="15.6" thickBot="1" x14ac:dyDescent="0.3">
      <c r="G477" s="91">
        <v>100</v>
      </c>
    </row>
    <row r="478" spans="7:7" ht="15.6" thickBot="1" x14ac:dyDescent="0.3">
      <c r="G478" s="91">
        <v>100</v>
      </c>
    </row>
    <row r="479" spans="7:7" ht="15.6" thickBot="1" x14ac:dyDescent="0.3">
      <c r="G479" s="91">
        <v>100</v>
      </c>
    </row>
    <row r="480" spans="7:7" ht="15.6" thickBot="1" x14ac:dyDescent="0.3">
      <c r="G480" s="91">
        <v>100</v>
      </c>
    </row>
    <row r="481" spans="7:7" ht="15.6" thickBot="1" x14ac:dyDescent="0.3">
      <c r="G481" s="91">
        <v>100</v>
      </c>
    </row>
    <row r="482" spans="7:7" ht="15.6" thickBot="1" x14ac:dyDescent="0.3">
      <c r="G482" s="91">
        <v>100</v>
      </c>
    </row>
    <row r="483" spans="7:7" ht="15.6" thickBot="1" x14ac:dyDescent="0.3">
      <c r="G483" s="91">
        <v>100</v>
      </c>
    </row>
    <row r="484" spans="7:7" ht="15.6" thickBot="1" x14ac:dyDescent="0.3">
      <c r="G484" s="91">
        <v>100</v>
      </c>
    </row>
    <row r="485" spans="7:7" ht="15.6" thickBot="1" x14ac:dyDescent="0.3">
      <c r="G485" s="91">
        <v>100</v>
      </c>
    </row>
    <row r="486" spans="7:7" ht="15.6" thickBot="1" x14ac:dyDescent="0.3">
      <c r="G486" s="91">
        <v>100</v>
      </c>
    </row>
    <row r="487" spans="7:7" ht="15.6" thickBot="1" x14ac:dyDescent="0.3">
      <c r="G487" s="91">
        <v>100</v>
      </c>
    </row>
    <row r="488" spans="7:7" ht="15.6" thickBot="1" x14ac:dyDescent="0.3">
      <c r="G488" s="91">
        <v>100</v>
      </c>
    </row>
    <row r="489" spans="7:7" ht="15.6" thickBot="1" x14ac:dyDescent="0.3">
      <c r="G489" s="91">
        <v>100</v>
      </c>
    </row>
    <row r="490" spans="7:7" ht="15.6" thickBot="1" x14ac:dyDescent="0.3">
      <c r="G490" s="91">
        <v>100</v>
      </c>
    </row>
    <row r="491" spans="7:7" ht="15.6" thickBot="1" x14ac:dyDescent="0.3">
      <c r="G491" s="91">
        <v>100</v>
      </c>
    </row>
    <row r="492" spans="7:7" ht="15.6" thickBot="1" x14ac:dyDescent="0.3">
      <c r="G492" s="91">
        <v>100</v>
      </c>
    </row>
    <row r="493" spans="7:7" ht="15.6" thickBot="1" x14ac:dyDescent="0.3">
      <c r="G493" s="91">
        <v>100</v>
      </c>
    </row>
    <row r="494" spans="7:7" ht="15.6" thickBot="1" x14ac:dyDescent="0.3">
      <c r="G494" s="91">
        <v>100</v>
      </c>
    </row>
    <row r="495" spans="7:7" ht="15.6" thickBot="1" x14ac:dyDescent="0.3">
      <c r="G495" s="91">
        <v>100</v>
      </c>
    </row>
    <row r="496" spans="7:7" ht="15.6" thickBot="1" x14ac:dyDescent="0.3">
      <c r="G496" s="91">
        <v>100</v>
      </c>
    </row>
    <row r="497" spans="7:7" ht="15.6" thickBot="1" x14ac:dyDescent="0.3">
      <c r="G497" s="91">
        <v>100</v>
      </c>
    </row>
    <row r="498" spans="7:7" ht="15.6" thickBot="1" x14ac:dyDescent="0.3">
      <c r="G498" s="91">
        <v>100</v>
      </c>
    </row>
    <row r="499" spans="7:7" ht="15.6" thickBot="1" x14ac:dyDescent="0.3">
      <c r="G499" s="91">
        <v>100</v>
      </c>
    </row>
    <row r="500" spans="7:7" ht="15.6" thickBot="1" x14ac:dyDescent="0.3">
      <c r="G500" s="91">
        <v>100</v>
      </c>
    </row>
    <row r="501" spans="7:7" ht="15.6" thickBot="1" x14ac:dyDescent="0.3">
      <c r="G501" s="91">
        <v>100</v>
      </c>
    </row>
    <row r="502" spans="7:7" ht="15.6" thickBot="1" x14ac:dyDescent="0.3">
      <c r="G502" s="91">
        <v>100</v>
      </c>
    </row>
    <row r="503" spans="7:7" ht="15.6" thickBot="1" x14ac:dyDescent="0.3">
      <c r="G503" s="91">
        <v>100</v>
      </c>
    </row>
    <row r="504" spans="7:7" ht="15.6" thickBot="1" x14ac:dyDescent="0.3">
      <c r="G504" s="91">
        <v>100</v>
      </c>
    </row>
    <row r="505" spans="7:7" ht="15.6" thickBot="1" x14ac:dyDescent="0.3">
      <c r="G505" s="91">
        <v>100</v>
      </c>
    </row>
    <row r="506" spans="7:7" ht="15.6" thickBot="1" x14ac:dyDescent="0.3">
      <c r="G506" s="91">
        <v>100</v>
      </c>
    </row>
    <row r="507" spans="7:7" ht="15.6" thickBot="1" x14ac:dyDescent="0.3">
      <c r="G507" s="91">
        <v>100</v>
      </c>
    </row>
    <row r="508" spans="7:7" ht="15.6" thickBot="1" x14ac:dyDescent="0.3">
      <c r="G508" s="91">
        <v>100</v>
      </c>
    </row>
    <row r="509" spans="7:7" ht="15.6" thickBot="1" x14ac:dyDescent="0.3">
      <c r="G509" s="91">
        <v>100</v>
      </c>
    </row>
    <row r="510" spans="7:7" ht="15.6" thickBot="1" x14ac:dyDescent="0.3">
      <c r="G510" s="91">
        <v>100</v>
      </c>
    </row>
    <row r="511" spans="7:7" ht="15.6" thickBot="1" x14ac:dyDescent="0.3">
      <c r="G511" s="91">
        <v>100</v>
      </c>
    </row>
    <row r="512" spans="7:7" ht="15.6" thickBot="1" x14ac:dyDescent="0.3">
      <c r="G512" s="91">
        <v>100</v>
      </c>
    </row>
    <row r="513" spans="7:7" ht="15.6" thickBot="1" x14ac:dyDescent="0.3">
      <c r="G513" s="91">
        <v>100</v>
      </c>
    </row>
    <row r="514" spans="7:7" ht="15.6" thickBot="1" x14ac:dyDescent="0.3">
      <c r="G514" s="91">
        <v>100</v>
      </c>
    </row>
    <row r="515" spans="7:7" ht="15.6" thickBot="1" x14ac:dyDescent="0.3">
      <c r="G515" s="91">
        <v>100</v>
      </c>
    </row>
    <row r="516" spans="7:7" ht="15.6" thickBot="1" x14ac:dyDescent="0.3">
      <c r="G516" s="91">
        <v>100</v>
      </c>
    </row>
    <row r="517" spans="7:7" ht="15.6" thickBot="1" x14ac:dyDescent="0.3">
      <c r="G517" s="91">
        <v>100</v>
      </c>
    </row>
    <row r="518" spans="7:7" ht="15.6" thickBot="1" x14ac:dyDescent="0.3">
      <c r="G518" s="91">
        <v>100</v>
      </c>
    </row>
    <row r="519" spans="7:7" ht="15.6" thickBot="1" x14ac:dyDescent="0.3">
      <c r="G519" s="91">
        <v>100</v>
      </c>
    </row>
    <row r="520" spans="7:7" ht="15.6" thickBot="1" x14ac:dyDescent="0.3">
      <c r="G520" s="91">
        <v>100</v>
      </c>
    </row>
    <row r="521" spans="7:7" ht="15.6" thickBot="1" x14ac:dyDescent="0.3">
      <c r="G521" s="91">
        <v>100</v>
      </c>
    </row>
    <row r="522" spans="7:7" ht="15.6" thickBot="1" x14ac:dyDescent="0.3">
      <c r="G522" s="91">
        <v>100</v>
      </c>
    </row>
    <row r="523" spans="7:7" ht="15.6" thickBot="1" x14ac:dyDescent="0.3">
      <c r="G523" s="91">
        <v>100</v>
      </c>
    </row>
    <row r="524" spans="7:7" ht="15.6" thickBot="1" x14ac:dyDescent="0.3">
      <c r="G524" s="91">
        <v>100</v>
      </c>
    </row>
    <row r="525" spans="7:7" ht="15.6" thickBot="1" x14ac:dyDescent="0.3">
      <c r="G525" s="91">
        <v>100</v>
      </c>
    </row>
    <row r="526" spans="7:7" ht="15.6" thickBot="1" x14ac:dyDescent="0.3">
      <c r="G526" s="91">
        <v>100</v>
      </c>
    </row>
    <row r="527" spans="7:7" ht="15.6" thickBot="1" x14ac:dyDescent="0.3">
      <c r="G527" s="91">
        <v>100</v>
      </c>
    </row>
    <row r="528" spans="7:7" ht="15.6" thickBot="1" x14ac:dyDescent="0.3">
      <c r="G528" s="91">
        <v>100</v>
      </c>
    </row>
    <row r="529" spans="7:7" ht="15.6" thickBot="1" x14ac:dyDescent="0.3">
      <c r="G529" s="91">
        <v>100</v>
      </c>
    </row>
    <row r="530" spans="7:7" ht="15.6" thickBot="1" x14ac:dyDescent="0.3">
      <c r="G530" s="91">
        <v>100</v>
      </c>
    </row>
    <row r="531" spans="7:7" ht="15.6" thickBot="1" x14ac:dyDescent="0.3">
      <c r="G531" s="91">
        <v>100</v>
      </c>
    </row>
    <row r="532" spans="7:7" ht="15.6" thickBot="1" x14ac:dyDescent="0.3">
      <c r="G532" s="91">
        <v>100</v>
      </c>
    </row>
    <row r="533" spans="7:7" ht="15.6" thickBot="1" x14ac:dyDescent="0.3">
      <c r="G533" s="91">
        <v>100</v>
      </c>
    </row>
  </sheetData>
  <phoneticPr fontId="4" type="noConversion"/>
  <hyperlinks>
    <hyperlink ref="A3" location="Contents!A1" display="Back to contents" xr:uid="{00000000-0004-0000-25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48"/>
  <sheetViews>
    <sheetView workbookViewId="0">
      <pane xSplit="1" ySplit="3" topLeftCell="B40" activePane="bottomRight" state="frozen"/>
      <selection pane="topRight" activeCell="B1" sqref="B1"/>
      <selection pane="bottomLeft" activeCell="A4" sqref="A4"/>
      <selection pane="bottomRight" activeCell="C48" sqref="C48"/>
    </sheetView>
  </sheetViews>
  <sheetFormatPr defaultColWidth="9.109375" defaultRowHeight="15" x14ac:dyDescent="0.25"/>
  <cols>
    <col min="1" max="1" width="6.33203125" style="4" customWidth="1"/>
    <col min="2" max="2" width="16.6640625" style="4" customWidth="1"/>
    <col min="3" max="8" width="15.6640625" style="9" customWidth="1"/>
    <col min="9" max="9" width="14.44140625" style="4" customWidth="1"/>
    <col min="10" max="10" width="15.44140625" style="4" customWidth="1"/>
    <col min="11" max="11" width="14.88671875" style="4" hidden="1" customWidth="1"/>
    <col min="12" max="16384" width="9.109375" style="4"/>
  </cols>
  <sheetData>
    <row r="1" spans="1:11" ht="32.4" customHeight="1" x14ac:dyDescent="0.3">
      <c r="A1" s="5" t="s">
        <v>253</v>
      </c>
      <c r="B1" s="5"/>
      <c r="C1" s="5"/>
      <c r="D1" s="5"/>
      <c r="E1" s="5"/>
      <c r="F1" s="5"/>
      <c r="G1" s="5"/>
      <c r="H1" s="5"/>
      <c r="I1" s="5"/>
      <c r="J1" s="5"/>
    </row>
    <row r="2" spans="1:11" ht="15" customHeight="1" x14ac:dyDescent="0.3">
      <c r="A2" s="14" t="s">
        <v>44</v>
      </c>
      <c r="B2" s="33"/>
      <c r="C2" s="38"/>
      <c r="D2" s="38"/>
      <c r="E2" s="38"/>
      <c r="F2" s="38"/>
      <c r="G2" s="38"/>
      <c r="H2" s="38"/>
      <c r="I2" s="38"/>
      <c r="J2" s="38"/>
    </row>
    <row r="3" spans="1:11" ht="105" x14ac:dyDescent="0.25">
      <c r="C3" s="43" t="s">
        <v>162</v>
      </c>
      <c r="D3" s="43" t="s">
        <v>163</v>
      </c>
      <c r="E3" s="43" t="s">
        <v>164</v>
      </c>
      <c r="F3" s="43" t="s">
        <v>165</v>
      </c>
      <c r="G3" s="43" t="s">
        <v>166</v>
      </c>
      <c r="H3" s="43" t="s">
        <v>167</v>
      </c>
      <c r="I3" s="43" t="s">
        <v>168</v>
      </c>
      <c r="J3" s="43" t="s">
        <v>169</v>
      </c>
    </row>
    <row r="4" spans="1:11" ht="15" customHeight="1" x14ac:dyDescent="0.25">
      <c r="A4" s="59">
        <v>2015</v>
      </c>
      <c r="B4" s="58" t="s">
        <v>291</v>
      </c>
      <c r="C4" s="96">
        <v>63.347115594116723</v>
      </c>
      <c r="D4" s="97">
        <v>119018.68869821742</v>
      </c>
      <c r="E4" s="98">
        <v>62.000020410592292</v>
      </c>
      <c r="F4" s="99">
        <v>113164.15000390474</v>
      </c>
      <c r="G4" s="100">
        <v>64.240133702038165</v>
      </c>
      <c r="H4" s="97">
        <v>122481.58246469159</v>
      </c>
      <c r="I4" s="98">
        <v>59.660388878998738</v>
      </c>
      <c r="J4" s="99">
        <v>104710.464024673</v>
      </c>
      <c r="K4" s="21">
        <v>100</v>
      </c>
    </row>
    <row r="5" spans="1:11" x14ac:dyDescent="0.25">
      <c r="A5" s="59"/>
      <c r="B5" s="58" t="s">
        <v>292</v>
      </c>
      <c r="C5" s="96">
        <v>65.353244067191312</v>
      </c>
      <c r="D5" s="97">
        <v>122787.87026214754</v>
      </c>
      <c r="E5" s="98">
        <v>63.862487627226336</v>
      </c>
      <c r="F5" s="99">
        <v>116563.57661835989</v>
      </c>
      <c r="G5" s="100">
        <v>66.1834418906802</v>
      </c>
      <c r="H5" s="97">
        <v>126186.73450041842</v>
      </c>
      <c r="I5" s="98">
        <v>61.658657548515826</v>
      </c>
      <c r="J5" s="99">
        <v>108217.64263283582</v>
      </c>
      <c r="K5" s="21">
        <v>100</v>
      </c>
    </row>
    <row r="6" spans="1:11" x14ac:dyDescent="0.25">
      <c r="A6" s="59"/>
      <c r="B6" s="58" t="s">
        <v>293</v>
      </c>
      <c r="C6" s="96">
        <v>67.053953715386811</v>
      </c>
      <c r="D6" s="97">
        <v>125983.22067844076</v>
      </c>
      <c r="E6" s="98">
        <v>65.484355035539366</v>
      </c>
      <c r="F6" s="99">
        <v>119523.85381609811</v>
      </c>
      <c r="G6" s="100">
        <v>67.472093964736771</v>
      </c>
      <c r="H6" s="97">
        <v>128643.70549629055</v>
      </c>
      <c r="I6" s="98">
        <v>64.320957521524718</v>
      </c>
      <c r="J6" s="99">
        <v>112890.26831940367</v>
      </c>
      <c r="K6" s="21">
        <v>100</v>
      </c>
    </row>
    <row r="7" spans="1:11" x14ac:dyDescent="0.25">
      <c r="A7" s="59"/>
      <c r="B7" s="58" t="s">
        <v>294</v>
      </c>
      <c r="C7" s="96">
        <v>68.054221554258589</v>
      </c>
      <c r="D7" s="97">
        <v>127862.55749453686</v>
      </c>
      <c r="E7" s="98">
        <v>66.293345198526907</v>
      </c>
      <c r="F7" s="99">
        <v>121000.44500993527</v>
      </c>
      <c r="G7" s="100">
        <v>68.248811085156319</v>
      </c>
      <c r="H7" s="97">
        <v>130124.61060270981</v>
      </c>
      <c r="I7" s="98">
        <v>65.671204562048885</v>
      </c>
      <c r="J7" s="99">
        <v>115260.0985672081</v>
      </c>
      <c r="K7" s="21">
        <v>100</v>
      </c>
    </row>
    <row r="8" spans="1:11" ht="15" customHeight="1" x14ac:dyDescent="0.25">
      <c r="A8" s="59">
        <v>2016</v>
      </c>
      <c r="B8" s="58" t="s">
        <v>291</v>
      </c>
      <c r="C8" s="96">
        <v>68.990940796920796</v>
      </c>
      <c r="D8" s="97">
        <v>129622.4970733864</v>
      </c>
      <c r="E8" s="98">
        <v>67.188660820500957</v>
      </c>
      <c r="F8" s="99">
        <v>122634.59981625533</v>
      </c>
      <c r="G8" s="100">
        <v>69.125523343375733</v>
      </c>
      <c r="H8" s="97">
        <v>131796.16853020366</v>
      </c>
      <c r="I8" s="98">
        <v>66.717541326473025</v>
      </c>
      <c r="J8" s="99">
        <v>117096.53326345417</v>
      </c>
      <c r="K8" s="21">
        <v>100</v>
      </c>
    </row>
    <row r="9" spans="1:11" x14ac:dyDescent="0.25">
      <c r="A9" s="59"/>
      <c r="B9" s="58" t="s">
        <v>292</v>
      </c>
      <c r="C9" s="96">
        <v>70.482151978262692</v>
      </c>
      <c r="D9" s="97">
        <v>132424.23473280267</v>
      </c>
      <c r="E9" s="98">
        <v>68.038357629351893</v>
      </c>
      <c r="F9" s="99">
        <v>124185.48990464341</v>
      </c>
      <c r="G9" s="100">
        <v>70.797841336913805</v>
      </c>
      <c r="H9" s="97">
        <v>134984.64499232883</v>
      </c>
      <c r="I9" s="98">
        <v>66.814754481705577</v>
      </c>
      <c r="J9" s="99">
        <v>117267.15291218541</v>
      </c>
      <c r="K9" s="21">
        <v>100</v>
      </c>
    </row>
    <row r="10" spans="1:11" x14ac:dyDescent="0.25">
      <c r="A10" s="59"/>
      <c r="B10" s="58" t="s">
        <v>293</v>
      </c>
      <c r="C10" s="96">
        <v>71.848007884129402</v>
      </c>
      <c r="D10" s="97">
        <v>134990.45068979359</v>
      </c>
      <c r="E10" s="98">
        <v>69.704164014181572</v>
      </c>
      <c r="F10" s="99">
        <v>127225.96573613398</v>
      </c>
      <c r="G10" s="100">
        <v>72.079081524321808</v>
      </c>
      <c r="H10" s="97">
        <v>137427.48433010111</v>
      </c>
      <c r="I10" s="98">
        <v>68.847040026395064</v>
      </c>
      <c r="J10" s="99">
        <v>120834.03483189043</v>
      </c>
      <c r="K10" s="21">
        <v>100</v>
      </c>
    </row>
    <row r="11" spans="1:11" x14ac:dyDescent="0.25">
      <c r="A11" s="59"/>
      <c r="B11" s="58" t="s">
        <v>294</v>
      </c>
      <c r="C11" s="96">
        <v>72.170148916366244</v>
      </c>
      <c r="D11" s="97">
        <v>135595.70008233705</v>
      </c>
      <c r="E11" s="98">
        <v>70.196420266545999</v>
      </c>
      <c r="F11" s="99">
        <v>128124.44544652794</v>
      </c>
      <c r="G11" s="100">
        <v>72.275713498244485</v>
      </c>
      <c r="H11" s="97">
        <v>137802.38696403572</v>
      </c>
      <c r="I11" s="98">
        <v>69.774494126421118</v>
      </c>
      <c r="J11" s="99">
        <v>122461.81753663073</v>
      </c>
      <c r="K11" s="21">
        <v>100</v>
      </c>
    </row>
    <row r="12" spans="1:11" ht="15" customHeight="1" x14ac:dyDescent="0.25">
      <c r="A12" s="59">
        <v>2017</v>
      </c>
      <c r="B12" s="58" t="s">
        <v>291</v>
      </c>
      <c r="C12" s="96">
        <v>72.381925461366365</v>
      </c>
      <c r="D12" s="97">
        <v>135993.59296895957</v>
      </c>
      <c r="E12" s="98">
        <v>70.400789278883764</v>
      </c>
      <c r="F12" s="99">
        <v>128497.46541354054</v>
      </c>
      <c r="G12" s="100">
        <v>72.477858263333829</v>
      </c>
      <c r="H12" s="97">
        <v>138187.80040090581</v>
      </c>
      <c r="I12" s="98">
        <v>70.006417710679898</v>
      </c>
      <c r="J12" s="99">
        <v>122868.8686233284</v>
      </c>
      <c r="K12" s="21">
        <v>100</v>
      </c>
    </row>
    <row r="13" spans="1:11" x14ac:dyDescent="0.25">
      <c r="A13" s="59"/>
      <c r="B13" s="58" t="s">
        <v>292</v>
      </c>
      <c r="C13" s="96">
        <v>73.208102891359744</v>
      </c>
      <c r="D13" s="97">
        <v>137545.84287690974</v>
      </c>
      <c r="E13" s="98">
        <v>71.814430051599658</v>
      </c>
      <c r="F13" s="99">
        <v>131077.68160372629</v>
      </c>
      <c r="G13" s="100">
        <v>73.419317471730622</v>
      </c>
      <c r="H13" s="97">
        <v>139982.80621775604</v>
      </c>
      <c r="I13" s="98">
        <v>71.232730462490295</v>
      </c>
      <c r="J13" s="99">
        <v>125021.18073014138</v>
      </c>
      <c r="K13" s="21">
        <v>100</v>
      </c>
    </row>
    <row r="14" spans="1:11" x14ac:dyDescent="0.25">
      <c r="A14" s="59"/>
      <c r="B14" s="58" t="s">
        <v>293</v>
      </c>
      <c r="C14" s="96">
        <v>73.936490319288282</v>
      </c>
      <c r="D14" s="97">
        <v>138914.36164407476</v>
      </c>
      <c r="E14" s="98">
        <v>72.578359897086401</v>
      </c>
      <c r="F14" s="99">
        <v>132472.02746126978</v>
      </c>
      <c r="G14" s="100">
        <v>73.999656104635037</v>
      </c>
      <c r="H14" s="97">
        <v>141089.29199272685</v>
      </c>
      <c r="I14" s="98">
        <v>72.352290371142985</v>
      </c>
      <c r="J14" s="99">
        <v>126986.12999951682</v>
      </c>
      <c r="K14" s="21">
        <v>100</v>
      </c>
    </row>
    <row r="15" spans="1:11" x14ac:dyDescent="0.25">
      <c r="A15" s="59"/>
      <c r="B15" s="58" t="s">
        <v>294</v>
      </c>
      <c r="C15" s="96">
        <v>74.702301692054718</v>
      </c>
      <c r="D15" s="97">
        <v>140353.19377592494</v>
      </c>
      <c r="E15" s="98">
        <v>73.49577980550815</v>
      </c>
      <c r="F15" s="99">
        <v>134146.52762184507</v>
      </c>
      <c r="G15" s="100">
        <v>74.583543645101273</v>
      </c>
      <c r="H15" s="97">
        <v>142202.54418907856</v>
      </c>
      <c r="I15" s="98">
        <v>73.726834937599079</v>
      </c>
      <c r="J15" s="99">
        <v>129398.60504503024</v>
      </c>
      <c r="K15" s="21">
        <v>100</v>
      </c>
    </row>
    <row r="16" spans="1:11" ht="15" customHeight="1" x14ac:dyDescent="0.25">
      <c r="A16" s="59">
        <v>2018</v>
      </c>
      <c r="B16" s="58" t="s">
        <v>291</v>
      </c>
      <c r="C16" s="96">
        <v>75.055437676014051</v>
      </c>
      <c r="D16" s="97">
        <v>141016.67752492928</v>
      </c>
      <c r="E16" s="98">
        <v>74.514467057721674</v>
      </c>
      <c r="F16" s="99">
        <v>136005.86373581935</v>
      </c>
      <c r="G16" s="100">
        <v>75.785819219925472</v>
      </c>
      <c r="H16" s="97">
        <v>144494.82794499549</v>
      </c>
      <c r="I16" s="98">
        <v>72.830669172249401</v>
      </c>
      <c r="J16" s="99">
        <v>127825.73676683129</v>
      </c>
      <c r="K16" s="21">
        <v>100</v>
      </c>
    </row>
    <row r="17" spans="1:11" x14ac:dyDescent="0.25">
      <c r="A17" s="59"/>
      <c r="B17" s="58" t="s">
        <v>292</v>
      </c>
      <c r="C17" s="96">
        <v>75.664095074679608</v>
      </c>
      <c r="D17" s="97">
        <v>142160.24349121252</v>
      </c>
      <c r="E17" s="98">
        <v>74.840566305128291</v>
      </c>
      <c r="F17" s="99">
        <v>136601.06909067725</v>
      </c>
      <c r="G17" s="100">
        <v>75.602110080059092</v>
      </c>
      <c r="H17" s="97">
        <v>144144.56425674685</v>
      </c>
      <c r="I17" s="98">
        <v>74.935658847746183</v>
      </c>
      <c r="J17" s="99">
        <v>131520.22233472543</v>
      </c>
      <c r="K17" s="21">
        <v>100</v>
      </c>
    </row>
    <row r="18" spans="1:11" x14ac:dyDescent="0.25">
      <c r="A18" s="59"/>
      <c r="B18" s="58" t="s">
        <v>293</v>
      </c>
      <c r="C18" s="96">
        <v>76.909050987587932</v>
      </c>
      <c r="D18" s="97">
        <v>144499.30848022999</v>
      </c>
      <c r="E18" s="98">
        <v>75.778281124696974</v>
      </c>
      <c r="F18" s="99">
        <v>138312.61208372479</v>
      </c>
      <c r="G18" s="100">
        <v>76.840662367426702</v>
      </c>
      <c r="H18" s="97">
        <v>146506.01395150731</v>
      </c>
      <c r="I18" s="98">
        <v>75.894561567212619</v>
      </c>
      <c r="J18" s="99">
        <v>133203.20078318132</v>
      </c>
      <c r="K18" s="21">
        <v>100</v>
      </c>
    </row>
    <row r="19" spans="1:11" x14ac:dyDescent="0.25">
      <c r="A19" s="59"/>
      <c r="B19" s="58" t="s">
        <v>294</v>
      </c>
      <c r="C19" s="96">
        <v>78.253590989899251</v>
      </c>
      <c r="D19" s="97">
        <v>147025.47540158944</v>
      </c>
      <c r="E19" s="98">
        <v>77.657513613681601</v>
      </c>
      <c r="F19" s="99">
        <v>141742.63913641486</v>
      </c>
      <c r="G19" s="100">
        <v>78.02781458951344</v>
      </c>
      <c r="H19" s="97">
        <v>148769.46320679807</v>
      </c>
      <c r="I19" s="98">
        <v>78.127458249330303</v>
      </c>
      <c r="J19" s="99">
        <v>137122.1770435925</v>
      </c>
      <c r="K19" s="21">
        <v>100</v>
      </c>
    </row>
    <row r="20" spans="1:11" ht="15" customHeight="1" x14ac:dyDescent="0.25">
      <c r="A20" s="59">
        <v>2019</v>
      </c>
      <c r="B20" s="58" t="s">
        <v>291</v>
      </c>
      <c r="C20" s="96">
        <v>77.599820784087896</v>
      </c>
      <c r="D20" s="97">
        <v>145797.14997783711</v>
      </c>
      <c r="E20" s="98">
        <v>76.388748210619227</v>
      </c>
      <c r="F20" s="99">
        <v>139426.85347310264</v>
      </c>
      <c r="G20" s="100">
        <v>77.144141744814732</v>
      </c>
      <c r="H20" s="97">
        <v>147084.63407954582</v>
      </c>
      <c r="I20" s="98">
        <v>77.387181686166699</v>
      </c>
      <c r="J20" s="99">
        <v>135822.91125113072</v>
      </c>
      <c r="K20" s="21">
        <v>100</v>
      </c>
    </row>
    <row r="21" spans="1:11" x14ac:dyDescent="0.25">
      <c r="A21" s="59"/>
      <c r="B21" s="58" t="s">
        <v>292</v>
      </c>
      <c r="C21" s="96">
        <v>78.802369000231877</v>
      </c>
      <c r="D21" s="97">
        <v>148056.53796163871</v>
      </c>
      <c r="E21" s="98">
        <v>77.594010594149694</v>
      </c>
      <c r="F21" s="99">
        <v>141626.73167089437</v>
      </c>
      <c r="G21" s="100">
        <v>78.685347126582187</v>
      </c>
      <c r="H21" s="97">
        <v>150023.12849391825</v>
      </c>
      <c r="I21" s="98">
        <v>77.84525376035262</v>
      </c>
      <c r="J21" s="99">
        <v>136626.87750656417</v>
      </c>
      <c r="K21" s="21">
        <v>100</v>
      </c>
    </row>
    <row r="22" spans="1:11" x14ac:dyDescent="0.25">
      <c r="A22" s="59"/>
      <c r="B22" s="58" t="s">
        <v>293</v>
      </c>
      <c r="C22" s="96">
        <v>80.155263760077489</v>
      </c>
      <c r="D22" s="97">
        <v>150598.40208210179</v>
      </c>
      <c r="E22" s="98">
        <v>79.76162927575902</v>
      </c>
      <c r="F22" s="99">
        <v>145583.12916903128</v>
      </c>
      <c r="G22" s="100">
        <v>80.286122407594107</v>
      </c>
      <c r="H22" s="97">
        <v>153075.20012406309</v>
      </c>
      <c r="I22" s="98">
        <v>79.502804705667302</v>
      </c>
      <c r="J22" s="99">
        <v>139536.05949296473</v>
      </c>
      <c r="K22" s="21">
        <v>100</v>
      </c>
    </row>
    <row r="23" spans="1:11" x14ac:dyDescent="0.25">
      <c r="A23" s="59"/>
      <c r="B23" s="58" t="s">
        <v>294</v>
      </c>
      <c r="C23" s="96">
        <v>80.531128154084172</v>
      </c>
      <c r="D23" s="97">
        <v>151304.5887313828</v>
      </c>
      <c r="E23" s="98">
        <v>79.226271531397657</v>
      </c>
      <c r="F23" s="99">
        <v>144605.97942476586</v>
      </c>
      <c r="G23" s="100">
        <v>80.009638277745893</v>
      </c>
      <c r="H23" s="97">
        <v>152548.04969957529</v>
      </c>
      <c r="I23" s="98">
        <v>80.367948587470536</v>
      </c>
      <c r="J23" s="99">
        <v>141054.48099530282</v>
      </c>
      <c r="K23" s="21">
        <v>100</v>
      </c>
    </row>
    <row r="24" spans="1:11" ht="15" customHeight="1" x14ac:dyDescent="0.25">
      <c r="A24" s="58">
        <v>2020</v>
      </c>
      <c r="B24" s="58" t="s">
        <v>291</v>
      </c>
      <c r="C24" s="96">
        <v>80.508054480712417</v>
      </c>
      <c r="D24" s="97">
        <v>151261.23713877433</v>
      </c>
      <c r="E24" s="98">
        <v>79.744129126212599</v>
      </c>
      <c r="F24" s="99">
        <v>145551.18741263755</v>
      </c>
      <c r="G24" s="100">
        <v>80.135886357623875</v>
      </c>
      <c r="H24" s="97">
        <v>152788.75692908239</v>
      </c>
      <c r="I24" s="98">
        <v>80.582097631592845</v>
      </c>
      <c r="J24" s="99">
        <v>141430.3358330238</v>
      </c>
    </row>
    <row r="25" spans="1:11" x14ac:dyDescent="0.25">
      <c r="A25" s="58"/>
      <c r="B25" s="58" t="s">
        <v>292</v>
      </c>
      <c r="C25" s="96">
        <v>80.57792163239786</v>
      </c>
      <c r="D25" s="97">
        <v>151392.50589029826</v>
      </c>
      <c r="E25" s="98">
        <v>78.883375637903427</v>
      </c>
      <c r="F25" s="99">
        <v>143980.11636746154</v>
      </c>
      <c r="G25" s="100">
        <v>80.314255405965568</v>
      </c>
      <c r="H25" s="97">
        <v>153128.83908714488</v>
      </c>
      <c r="I25" s="98">
        <v>79.309613018825502</v>
      </c>
      <c r="J25" s="99">
        <v>139196.98709409146</v>
      </c>
    </row>
    <row r="26" spans="1:11" x14ac:dyDescent="0.25">
      <c r="A26" s="58"/>
      <c r="B26" s="58" t="s">
        <v>293</v>
      </c>
      <c r="C26" s="96">
        <v>82.115516371955579</v>
      </c>
      <c r="D26" s="97">
        <v>154281.39053698033</v>
      </c>
      <c r="E26" s="98">
        <v>81.271900113925895</v>
      </c>
      <c r="F26" s="99">
        <v>148339.71722408361</v>
      </c>
      <c r="G26" s="100">
        <v>82.145815535177334</v>
      </c>
      <c r="H26" s="97">
        <v>156620.92993561045</v>
      </c>
      <c r="I26" s="98">
        <v>81.109862480085965</v>
      </c>
      <c r="J26" s="99">
        <v>142356.62047883307</v>
      </c>
    </row>
    <row r="27" spans="1:11" x14ac:dyDescent="0.25">
      <c r="A27" s="58"/>
      <c r="B27" s="58" t="s">
        <v>294</v>
      </c>
      <c r="C27" s="96">
        <v>84.158695203624788</v>
      </c>
      <c r="D27" s="97">
        <v>158120.1835592124</v>
      </c>
      <c r="E27" s="98">
        <v>84.241744939897714</v>
      </c>
      <c r="F27" s="99">
        <v>153760.36004240724</v>
      </c>
      <c r="G27" s="100">
        <v>83.978270556206624</v>
      </c>
      <c r="H27" s="97">
        <v>160114.7270035315</v>
      </c>
      <c r="I27" s="98">
        <v>84.737424701670378</v>
      </c>
      <c r="J27" s="99">
        <v>148723.38627834644</v>
      </c>
    </row>
    <row r="28" spans="1:11" x14ac:dyDescent="0.25">
      <c r="A28" s="58">
        <v>2021</v>
      </c>
      <c r="B28" s="58" t="s">
        <v>291</v>
      </c>
      <c r="C28" s="96">
        <v>85.147682123398098</v>
      </c>
      <c r="D28" s="97">
        <v>159978.32540556413</v>
      </c>
      <c r="E28" s="98">
        <v>84.926530987750894</v>
      </c>
      <c r="F28" s="99">
        <v>155010.25045416263</v>
      </c>
      <c r="G28" s="100">
        <v>85.105220656377668</v>
      </c>
      <c r="H28" s="97">
        <v>162263.39363408231</v>
      </c>
      <c r="I28" s="98">
        <v>85.035176912758871</v>
      </c>
      <c r="J28" s="99">
        <v>149245.97375679351</v>
      </c>
    </row>
    <row r="29" spans="1:11" x14ac:dyDescent="0.25">
      <c r="A29" s="58"/>
      <c r="B29" s="58" t="s">
        <v>292</v>
      </c>
      <c r="C29" s="96">
        <v>88.317031503414256</v>
      </c>
      <c r="D29" s="97">
        <v>165933.00548370593</v>
      </c>
      <c r="E29" s="98">
        <v>88.491101206998422</v>
      </c>
      <c r="F29" s="99">
        <v>161516.40248958138</v>
      </c>
      <c r="G29" s="100">
        <v>88.482870084860693</v>
      </c>
      <c r="H29" s="97">
        <v>168703.2906761776</v>
      </c>
      <c r="I29" s="98">
        <v>88.090319161507466</v>
      </c>
      <c r="J29" s="99">
        <v>154608.08031591552</v>
      </c>
    </row>
    <row r="30" spans="1:11" x14ac:dyDescent="0.25">
      <c r="A30" s="58"/>
      <c r="B30" s="58" t="s">
        <v>293</v>
      </c>
      <c r="C30" s="96">
        <v>90.827077457496586</v>
      </c>
      <c r="D30" s="97">
        <v>170648.96413826052</v>
      </c>
      <c r="E30" s="98">
        <v>91.572018690551801</v>
      </c>
      <c r="F30" s="99">
        <v>167139.77819090491</v>
      </c>
      <c r="G30" s="100">
        <v>90.928061193639792</v>
      </c>
      <c r="H30" s="97">
        <v>173365.34318405332</v>
      </c>
      <c r="I30" s="98">
        <v>91.452954642917433</v>
      </c>
      <c r="J30" s="99">
        <v>160509.8709046157</v>
      </c>
    </row>
    <row r="31" spans="1:11" x14ac:dyDescent="0.25">
      <c r="A31" s="58"/>
      <c r="B31" s="58" t="s">
        <v>294</v>
      </c>
      <c r="C31" s="96">
        <v>91.820156702378526</v>
      </c>
      <c r="D31" s="97">
        <v>172514.79478249338</v>
      </c>
      <c r="E31" s="98">
        <v>92.042345871867894</v>
      </c>
      <c r="F31" s="99">
        <v>167998.23235503089</v>
      </c>
      <c r="G31" s="100">
        <v>91.518593059899942</v>
      </c>
      <c r="H31" s="97">
        <v>174491.26359092628</v>
      </c>
      <c r="I31" s="98">
        <v>92.964006776327523</v>
      </c>
      <c r="J31" s="99">
        <v>163161.93156040099</v>
      </c>
    </row>
    <row r="32" spans="1:11" x14ac:dyDescent="0.25">
      <c r="A32" s="58">
        <v>2022</v>
      </c>
      <c r="B32" s="58" t="s">
        <v>291</v>
      </c>
      <c r="C32" s="96">
        <v>94.375392843317613</v>
      </c>
      <c r="D32" s="97">
        <v>177315.65827811731</v>
      </c>
      <c r="E32" s="98">
        <v>94.802245760850695</v>
      </c>
      <c r="F32" s="99">
        <v>173035.67787463352</v>
      </c>
      <c r="G32" s="100">
        <v>94.202109258801642</v>
      </c>
      <c r="H32" s="97">
        <v>179607.7117000728</v>
      </c>
      <c r="I32" s="98">
        <v>95.399726375652534</v>
      </c>
      <c r="J32" s="99">
        <v>167436.88407531983</v>
      </c>
    </row>
    <row r="33" spans="1:10" x14ac:dyDescent="0.25">
      <c r="A33" s="58"/>
      <c r="B33" s="58" t="s">
        <v>292</v>
      </c>
      <c r="C33" s="96">
        <v>97.594690793559309</v>
      </c>
      <c r="D33" s="97">
        <v>183364.18340784256</v>
      </c>
      <c r="E33" s="98">
        <v>98.349934423054592</v>
      </c>
      <c r="F33" s="99">
        <v>179511.0172257832</v>
      </c>
      <c r="G33" s="100">
        <v>97.988610091234065</v>
      </c>
      <c r="H33" s="97">
        <v>186827.13337984867</v>
      </c>
      <c r="I33" s="98">
        <v>97.423109711846806</v>
      </c>
      <c r="J33" s="99">
        <v>170988.14165197423</v>
      </c>
    </row>
    <row r="34" spans="1:10" x14ac:dyDescent="0.25">
      <c r="A34" s="58"/>
      <c r="B34" s="58" t="s">
        <v>293</v>
      </c>
      <c r="C34" s="96">
        <v>101.62318542446553</v>
      </c>
      <c r="D34" s="97">
        <v>190933.05444327131</v>
      </c>
      <c r="E34" s="98">
        <v>102.07214619719727</v>
      </c>
      <c r="F34" s="99">
        <v>186304.90098204438</v>
      </c>
      <c r="G34" s="100">
        <v>101.86008207015335</v>
      </c>
      <c r="H34" s="97">
        <v>194208.56282464296</v>
      </c>
      <c r="I34" s="98">
        <v>101.51383688739301</v>
      </c>
      <c r="J34" s="99">
        <v>178167.81226422137</v>
      </c>
    </row>
    <row r="35" spans="1:10" x14ac:dyDescent="0.25">
      <c r="A35" s="58"/>
      <c r="B35" s="58" t="s">
        <v>294</v>
      </c>
      <c r="C35" s="96">
        <v>101.7108776631482</v>
      </c>
      <c r="D35" s="97">
        <v>191097.81356701572</v>
      </c>
      <c r="E35" s="98">
        <v>101.6822655943761</v>
      </c>
      <c r="F35" s="99">
        <v>185593.28013532396</v>
      </c>
      <c r="G35" s="100">
        <v>101.98946479930349</v>
      </c>
      <c r="H35" s="97">
        <v>194455.24664201189</v>
      </c>
      <c r="I35" s="98">
        <v>100.89447992322992</v>
      </c>
      <c r="J35" s="99">
        <v>177080.77350478648</v>
      </c>
    </row>
    <row r="36" spans="1:10" x14ac:dyDescent="0.25">
      <c r="A36" s="58">
        <v>2023</v>
      </c>
      <c r="B36" s="58" t="s">
        <v>291</v>
      </c>
      <c r="C36" s="96">
        <v>100</v>
      </c>
      <c r="D36" s="97">
        <v>187883.35914267125</v>
      </c>
      <c r="E36" s="98">
        <v>100</v>
      </c>
      <c r="F36" s="99">
        <v>182522.76249988363</v>
      </c>
      <c r="G36" s="100">
        <v>100</v>
      </c>
      <c r="H36" s="97">
        <v>190662.09144705685</v>
      </c>
      <c r="I36" s="98">
        <v>100</v>
      </c>
      <c r="J36" s="99">
        <v>175510.86406265866</v>
      </c>
    </row>
    <row r="37" spans="1:10" x14ac:dyDescent="0.25">
      <c r="A37" s="58"/>
      <c r="B37" s="58" t="s">
        <v>292</v>
      </c>
      <c r="C37" s="96">
        <v>101.68326173884223</v>
      </c>
      <c r="D37" s="97">
        <v>191045.92784077139</v>
      </c>
      <c r="E37" s="98">
        <v>101.41967039081582</v>
      </c>
      <c r="F37" s="99">
        <v>185113.98411559354</v>
      </c>
      <c r="G37" s="100">
        <v>101.53367543183059</v>
      </c>
      <c r="H37" s="97">
        <v>193586.22910139474</v>
      </c>
      <c r="I37" s="98">
        <v>101.74750723919261</v>
      </c>
      <c r="J37" s="99">
        <v>178577.92911772311</v>
      </c>
    </row>
    <row r="38" spans="1:10" x14ac:dyDescent="0.25">
      <c r="A38" s="58"/>
      <c r="B38" s="58" t="s">
        <v>293</v>
      </c>
      <c r="C38" s="96">
        <v>104.76042655848219</v>
      </c>
      <c r="D38" s="97">
        <v>196827.40847026746</v>
      </c>
      <c r="E38" s="98">
        <v>104.12958624423308</v>
      </c>
      <c r="F38" s="99">
        <v>190060.19739267306</v>
      </c>
      <c r="G38" s="100">
        <v>104.54644733269092</v>
      </c>
      <c r="H38" s="97">
        <v>199330.4430181043</v>
      </c>
      <c r="I38" s="98">
        <v>104.56489944241754</v>
      </c>
      <c r="J38" s="99">
        <v>183522.75851763718</v>
      </c>
    </row>
    <row r="39" spans="1:10" x14ac:dyDescent="0.25">
      <c r="A39" s="58"/>
      <c r="B39" s="58" t="s">
        <v>294</v>
      </c>
      <c r="C39" s="96">
        <v>103.30169847402257</v>
      </c>
      <c r="D39" s="97">
        <v>194086.70114442718</v>
      </c>
      <c r="E39" s="98">
        <v>103.18367474415986</v>
      </c>
      <c r="F39" s="99">
        <v>188333.6935919353</v>
      </c>
      <c r="G39" s="100">
        <v>103.27177544941866</v>
      </c>
      <c r="H39" s="97">
        <v>196900.12694636983</v>
      </c>
      <c r="I39" s="98">
        <v>103.24090296831999</v>
      </c>
      <c r="J39" s="99">
        <v>181199.00086578942</v>
      </c>
    </row>
    <row r="40" spans="1:10" x14ac:dyDescent="0.25">
      <c r="A40" s="58">
        <v>2024</v>
      </c>
      <c r="B40" s="58" t="s">
        <v>291</v>
      </c>
      <c r="C40" s="96">
        <v>103.94145710689251</v>
      </c>
      <c r="D40" s="97">
        <v>195288.70115426846</v>
      </c>
      <c r="E40" s="98">
        <v>102.82501702732793</v>
      </c>
      <c r="F40" s="99">
        <v>187679.06161925464</v>
      </c>
      <c r="G40" s="100">
        <v>104.28976845534403</v>
      </c>
      <c r="H40" s="97">
        <v>198841.05370225187</v>
      </c>
      <c r="I40" s="98">
        <v>101.8566383742568</v>
      </c>
      <c r="J40" s="99">
        <v>178769.46611583568</v>
      </c>
    </row>
    <row r="41" spans="1:10" x14ac:dyDescent="0.25">
      <c r="A41" s="58"/>
      <c r="B41" s="58" t="s">
        <v>292</v>
      </c>
      <c r="C41" s="96">
        <v>107.99133676451964</v>
      </c>
      <c r="D41" s="97">
        <v>202897.75109625404</v>
      </c>
      <c r="E41" s="98">
        <v>108.6685254779089</v>
      </c>
      <c r="F41" s="99">
        <v>198344.79467016921</v>
      </c>
      <c r="G41" s="100">
        <v>108.16081405522698</v>
      </c>
      <c r="H41" s="97">
        <v>206221.67020385797</v>
      </c>
      <c r="I41" s="98">
        <v>108.33721846074147</v>
      </c>
      <c r="J41" s="99">
        <v>190143.58822189749</v>
      </c>
    </row>
    <row r="42" spans="1:10" x14ac:dyDescent="0.25">
      <c r="A42" s="58"/>
      <c r="B42" s="58" t="s">
        <v>293</v>
      </c>
      <c r="C42" s="96">
        <v>110.66112449455301</v>
      </c>
      <c r="D42" s="97">
        <v>207913.8379654196</v>
      </c>
      <c r="E42" s="98">
        <v>110.14900763073385</v>
      </c>
      <c r="F42" s="99">
        <v>201047.01159382303</v>
      </c>
      <c r="G42" s="100">
        <v>110.29366164433671</v>
      </c>
      <c r="H42" s="97">
        <v>210288.20202463272</v>
      </c>
      <c r="I42" s="98">
        <v>110.90280649153112</v>
      </c>
      <c r="J42" s="99">
        <v>194646.47394302458</v>
      </c>
    </row>
    <row r="43" spans="1:10" x14ac:dyDescent="0.25">
      <c r="A43" s="58"/>
      <c r="B43" s="58" t="s">
        <v>294</v>
      </c>
      <c r="C43" s="96">
        <v>111.59099287425533</v>
      </c>
      <c r="D43" s="97">
        <v>209660.90591280983</v>
      </c>
      <c r="E43" s="98">
        <v>111.30205524747647</v>
      </c>
      <c r="F43" s="99">
        <v>203151.58595684075</v>
      </c>
      <c r="G43" s="100">
        <v>110.96875483229131</v>
      </c>
      <c r="H43" s="97">
        <v>211575.34881600356</v>
      </c>
      <c r="I43" s="98">
        <v>112.68438498620527</v>
      </c>
      <c r="J43" s="99">
        <v>197773.33775298166</v>
      </c>
    </row>
    <row r="44" spans="1:10" x14ac:dyDescent="0.25">
      <c r="A44" s="58">
        <v>2025</v>
      </c>
      <c r="B44" s="58" t="s">
        <v>291</v>
      </c>
      <c r="C44" s="96">
        <v>112.52545425625517</v>
      </c>
      <c r="D44" s="97">
        <v>211416.60334720218</v>
      </c>
      <c r="E44" s="98">
        <v>112.22493729978933</v>
      </c>
      <c r="F44" s="99">
        <v>204836.05577333778</v>
      </c>
      <c r="G44" s="100">
        <v>112.68617073900948</v>
      </c>
      <c r="H44" s="97">
        <v>214849.80990259687</v>
      </c>
      <c r="I44" s="98">
        <v>111.78511232882596</v>
      </c>
      <c r="J44" s="99">
        <v>196195.01654173603</v>
      </c>
    </row>
    <row r="45" spans="1:10" x14ac:dyDescent="0.25">
      <c r="A45" s="58"/>
      <c r="B45" s="58" t="s">
        <v>292</v>
      </c>
      <c r="C45" s="96">
        <v>113.38775192099682</v>
      </c>
      <c r="D45" s="97">
        <v>213036.71716552757</v>
      </c>
      <c r="E45" s="98">
        <v>113.33285340855875</v>
      </c>
      <c r="F45" s="99">
        <v>206858.25486124493</v>
      </c>
      <c r="G45" s="100">
        <v>113.16049903350873</v>
      </c>
      <c r="H45" s="97">
        <v>215754.17414921429</v>
      </c>
      <c r="I45" s="98">
        <v>113.85945775927688</v>
      </c>
      <c r="J45" s="99">
        <v>199835.71813036466</v>
      </c>
    </row>
    <row r="46" spans="1:10" x14ac:dyDescent="0.25">
      <c r="A46" s="58"/>
      <c r="B46" s="58" t="s">
        <v>293</v>
      </c>
      <c r="C46" s="96">
        <v>117.87016728083191</v>
      </c>
      <c r="D46" s="97">
        <v>221458.42971431278</v>
      </c>
      <c r="E46" s="98">
        <v>117.92426337393344</v>
      </c>
      <c r="F46" s="99">
        <v>215238.62316774178</v>
      </c>
      <c r="G46" s="100">
        <v>117.0882338254775</v>
      </c>
      <c r="H46" s="97">
        <v>223242.87545007569</v>
      </c>
      <c r="I46" s="98">
        <v>119.82099893468872</v>
      </c>
      <c r="J46" s="99">
        <v>210298.87055878117</v>
      </c>
    </row>
    <row r="47" spans="1:10" x14ac:dyDescent="0.25">
      <c r="A47" s="58"/>
      <c r="B47" s="58" t="s">
        <v>294</v>
      </c>
      <c r="C47" s="96">
        <v>120.15546532791728</v>
      </c>
      <c r="D47" s="97">
        <v>225752.12445159868</v>
      </c>
      <c r="E47" s="98">
        <v>120.50693134218567</v>
      </c>
      <c r="F47" s="99">
        <v>219952.58008959534</v>
      </c>
      <c r="G47" s="100">
        <v>119.73674844093046</v>
      </c>
      <c r="H47" s="97">
        <v>228292.58880817925</v>
      </c>
      <c r="I47" s="98">
        <v>121.55660436723655</v>
      </c>
      <c r="J47" s="99">
        <v>213345.04665016432</v>
      </c>
    </row>
    <row r="48" spans="1:10" x14ac:dyDescent="0.25">
      <c r="A48" s="58"/>
      <c r="B48" s="58" t="s">
        <v>291</v>
      </c>
      <c r="C48" s="96">
        <v>121.75981407079514</v>
      </c>
      <c r="D48" s="97">
        <v>228766.42876208082</v>
      </c>
      <c r="E48" s="98">
        <v>120.04854066173216</v>
      </c>
      <c r="F48" s="99">
        <v>219115.91275658962</v>
      </c>
      <c r="G48" s="100">
        <v>120.80658240760577</v>
      </c>
      <c r="H48" s="97">
        <v>230332.35662405341</v>
      </c>
      <c r="I48" s="98">
        <v>122.09037016511286</v>
      </c>
      <c r="J48" s="99">
        <v>214281.86361408801</v>
      </c>
    </row>
  </sheetData>
  <phoneticPr fontId="39" type="noConversion"/>
  <hyperlinks>
    <hyperlink ref="A2" location="Contents!A1" display="Back to contents" xr:uid="{00000000-0004-0000-28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66"/>
  <sheetViews>
    <sheetView showGridLines="0" topLeftCell="A58" zoomScale="80" zoomScaleNormal="80" workbookViewId="0"/>
  </sheetViews>
  <sheetFormatPr defaultRowHeight="15" x14ac:dyDescent="0.25"/>
  <cols>
    <col min="1" max="1" width="27" style="16" customWidth="1"/>
    <col min="2" max="2" width="27.5546875" style="17" customWidth="1"/>
    <col min="3" max="3" width="216.88671875" style="15" customWidth="1"/>
    <col min="4" max="255" width="9.109375" style="13"/>
    <col min="256" max="256" width="2.6640625" style="13" customWidth="1"/>
    <col min="257" max="257" width="20.44140625" style="13" customWidth="1"/>
    <col min="258" max="258" width="13.44140625" style="13" customWidth="1"/>
    <col min="259" max="259" width="81.44140625" style="13" customWidth="1"/>
    <col min="260" max="511" width="9.109375" style="13"/>
    <col min="512" max="512" width="2.6640625" style="13" customWidth="1"/>
    <col min="513" max="513" width="20.44140625" style="13" customWidth="1"/>
    <col min="514" max="514" width="13.44140625" style="13" customWidth="1"/>
    <col min="515" max="515" width="81.44140625" style="13" customWidth="1"/>
    <col min="516" max="767" width="9.109375" style="13"/>
    <col min="768" max="768" width="2.6640625" style="13" customWidth="1"/>
    <col min="769" max="769" width="20.44140625" style="13" customWidth="1"/>
    <col min="770" max="770" width="13.44140625" style="13" customWidth="1"/>
    <col min="771" max="771" width="81.44140625" style="13" customWidth="1"/>
    <col min="772" max="1023" width="9.109375" style="13"/>
    <col min="1024" max="1024" width="2.6640625" style="13" customWidth="1"/>
    <col min="1025" max="1025" width="20.44140625" style="13" customWidth="1"/>
    <col min="1026" max="1026" width="13.44140625" style="13" customWidth="1"/>
    <col min="1027" max="1027" width="81.44140625" style="13" customWidth="1"/>
    <col min="1028" max="1279" width="9.109375" style="13"/>
    <col min="1280" max="1280" width="2.6640625" style="13" customWidth="1"/>
    <col min="1281" max="1281" width="20.44140625" style="13" customWidth="1"/>
    <col min="1282" max="1282" width="13.44140625" style="13" customWidth="1"/>
    <col min="1283" max="1283" width="81.44140625" style="13" customWidth="1"/>
    <col min="1284" max="1535" width="9.109375" style="13"/>
    <col min="1536" max="1536" width="2.6640625" style="13" customWidth="1"/>
    <col min="1537" max="1537" width="20.44140625" style="13" customWidth="1"/>
    <col min="1538" max="1538" width="13.44140625" style="13" customWidth="1"/>
    <col min="1539" max="1539" width="81.44140625" style="13" customWidth="1"/>
    <col min="1540" max="1791" width="9.109375" style="13"/>
    <col min="1792" max="1792" width="2.6640625" style="13" customWidth="1"/>
    <col min="1793" max="1793" width="20.44140625" style="13" customWidth="1"/>
    <col min="1794" max="1794" width="13.44140625" style="13" customWidth="1"/>
    <col min="1795" max="1795" width="81.44140625" style="13" customWidth="1"/>
    <col min="1796" max="2047" width="9.109375" style="13"/>
    <col min="2048" max="2048" width="2.6640625" style="13" customWidth="1"/>
    <col min="2049" max="2049" width="20.44140625" style="13" customWidth="1"/>
    <col min="2050" max="2050" width="13.44140625" style="13" customWidth="1"/>
    <col min="2051" max="2051" width="81.44140625" style="13" customWidth="1"/>
    <col min="2052" max="2303" width="9.109375" style="13"/>
    <col min="2304" max="2304" width="2.6640625" style="13" customWidth="1"/>
    <col min="2305" max="2305" width="20.44140625" style="13" customWidth="1"/>
    <col min="2306" max="2306" width="13.44140625" style="13" customWidth="1"/>
    <col min="2307" max="2307" width="81.44140625" style="13" customWidth="1"/>
    <col min="2308" max="2559" width="9.109375" style="13"/>
    <col min="2560" max="2560" width="2.6640625" style="13" customWidth="1"/>
    <col min="2561" max="2561" width="20.44140625" style="13" customWidth="1"/>
    <col min="2562" max="2562" width="13.44140625" style="13" customWidth="1"/>
    <col min="2563" max="2563" width="81.44140625" style="13" customWidth="1"/>
    <col min="2564" max="2815" width="9.109375" style="13"/>
    <col min="2816" max="2816" width="2.6640625" style="13" customWidth="1"/>
    <col min="2817" max="2817" width="20.44140625" style="13" customWidth="1"/>
    <col min="2818" max="2818" width="13.44140625" style="13" customWidth="1"/>
    <col min="2819" max="2819" width="81.44140625" style="13" customWidth="1"/>
    <col min="2820" max="3071" width="9.109375" style="13"/>
    <col min="3072" max="3072" width="2.6640625" style="13" customWidth="1"/>
    <col min="3073" max="3073" width="20.44140625" style="13" customWidth="1"/>
    <col min="3074" max="3074" width="13.44140625" style="13" customWidth="1"/>
    <col min="3075" max="3075" width="81.44140625" style="13" customWidth="1"/>
    <col min="3076" max="3327" width="9.109375" style="13"/>
    <col min="3328" max="3328" width="2.6640625" style="13" customWidth="1"/>
    <col min="3329" max="3329" width="20.44140625" style="13" customWidth="1"/>
    <col min="3330" max="3330" width="13.44140625" style="13" customWidth="1"/>
    <col min="3331" max="3331" width="81.44140625" style="13" customWidth="1"/>
    <col min="3332" max="3583" width="9.109375" style="13"/>
    <col min="3584" max="3584" width="2.6640625" style="13" customWidth="1"/>
    <col min="3585" max="3585" width="20.44140625" style="13" customWidth="1"/>
    <col min="3586" max="3586" width="13.44140625" style="13" customWidth="1"/>
    <col min="3587" max="3587" width="81.44140625" style="13" customWidth="1"/>
    <col min="3588" max="3839" width="9.109375" style="13"/>
    <col min="3840" max="3840" width="2.6640625" style="13" customWidth="1"/>
    <col min="3841" max="3841" width="20.44140625" style="13" customWidth="1"/>
    <col min="3842" max="3842" width="13.44140625" style="13" customWidth="1"/>
    <col min="3843" max="3843" width="81.44140625" style="13" customWidth="1"/>
    <col min="3844" max="4095" width="9.109375" style="13"/>
    <col min="4096" max="4096" width="2.6640625" style="13" customWidth="1"/>
    <col min="4097" max="4097" width="20.44140625" style="13" customWidth="1"/>
    <col min="4098" max="4098" width="13.44140625" style="13" customWidth="1"/>
    <col min="4099" max="4099" width="81.44140625" style="13" customWidth="1"/>
    <col min="4100" max="4351" width="9.109375" style="13"/>
    <col min="4352" max="4352" width="2.6640625" style="13" customWidth="1"/>
    <col min="4353" max="4353" width="20.44140625" style="13" customWidth="1"/>
    <col min="4354" max="4354" width="13.44140625" style="13" customWidth="1"/>
    <col min="4355" max="4355" width="81.44140625" style="13" customWidth="1"/>
    <col min="4356" max="4607" width="9.109375" style="13"/>
    <col min="4608" max="4608" width="2.6640625" style="13" customWidth="1"/>
    <col min="4609" max="4609" width="20.44140625" style="13" customWidth="1"/>
    <col min="4610" max="4610" width="13.44140625" style="13" customWidth="1"/>
    <col min="4611" max="4611" width="81.44140625" style="13" customWidth="1"/>
    <col min="4612" max="4863" width="9.109375" style="13"/>
    <col min="4864" max="4864" width="2.6640625" style="13" customWidth="1"/>
    <col min="4865" max="4865" width="20.44140625" style="13" customWidth="1"/>
    <col min="4866" max="4866" width="13.44140625" style="13" customWidth="1"/>
    <col min="4867" max="4867" width="81.44140625" style="13" customWidth="1"/>
    <col min="4868" max="5119" width="9.109375" style="13"/>
    <col min="5120" max="5120" width="2.6640625" style="13" customWidth="1"/>
    <col min="5121" max="5121" width="20.44140625" style="13" customWidth="1"/>
    <col min="5122" max="5122" width="13.44140625" style="13" customWidth="1"/>
    <col min="5123" max="5123" width="81.44140625" style="13" customWidth="1"/>
    <col min="5124" max="5375" width="9.109375" style="13"/>
    <col min="5376" max="5376" width="2.6640625" style="13" customWidth="1"/>
    <col min="5377" max="5377" width="20.44140625" style="13" customWidth="1"/>
    <col min="5378" max="5378" width="13.44140625" style="13" customWidth="1"/>
    <col min="5379" max="5379" width="81.44140625" style="13" customWidth="1"/>
    <col min="5380" max="5631" width="9.109375" style="13"/>
    <col min="5632" max="5632" width="2.6640625" style="13" customWidth="1"/>
    <col min="5633" max="5633" width="20.44140625" style="13" customWidth="1"/>
    <col min="5634" max="5634" width="13.44140625" style="13" customWidth="1"/>
    <col min="5635" max="5635" width="81.44140625" style="13" customWidth="1"/>
    <col min="5636" max="5887" width="9.109375" style="13"/>
    <col min="5888" max="5888" width="2.6640625" style="13" customWidth="1"/>
    <col min="5889" max="5889" width="20.44140625" style="13" customWidth="1"/>
    <col min="5890" max="5890" width="13.44140625" style="13" customWidth="1"/>
    <col min="5891" max="5891" width="81.44140625" style="13" customWidth="1"/>
    <col min="5892" max="6143" width="9.109375" style="13"/>
    <col min="6144" max="6144" width="2.6640625" style="13" customWidth="1"/>
    <col min="6145" max="6145" width="20.44140625" style="13" customWidth="1"/>
    <col min="6146" max="6146" width="13.44140625" style="13" customWidth="1"/>
    <col min="6147" max="6147" width="81.44140625" style="13" customWidth="1"/>
    <col min="6148" max="6399" width="9.109375" style="13"/>
    <col min="6400" max="6400" width="2.6640625" style="13" customWidth="1"/>
    <col min="6401" max="6401" width="20.44140625" style="13" customWidth="1"/>
    <col min="6402" max="6402" width="13.44140625" style="13" customWidth="1"/>
    <col min="6403" max="6403" width="81.44140625" style="13" customWidth="1"/>
    <col min="6404" max="6655" width="9.109375" style="13"/>
    <col min="6656" max="6656" width="2.6640625" style="13" customWidth="1"/>
    <col min="6657" max="6657" width="20.44140625" style="13" customWidth="1"/>
    <col min="6658" max="6658" width="13.44140625" style="13" customWidth="1"/>
    <col min="6659" max="6659" width="81.44140625" style="13" customWidth="1"/>
    <col min="6660" max="6911" width="9.109375" style="13"/>
    <col min="6912" max="6912" width="2.6640625" style="13" customWidth="1"/>
    <col min="6913" max="6913" width="20.44140625" style="13" customWidth="1"/>
    <col min="6914" max="6914" width="13.44140625" style="13" customWidth="1"/>
    <col min="6915" max="6915" width="81.44140625" style="13" customWidth="1"/>
    <col min="6916" max="7167" width="9.109375" style="13"/>
    <col min="7168" max="7168" width="2.6640625" style="13" customWidth="1"/>
    <col min="7169" max="7169" width="20.44140625" style="13" customWidth="1"/>
    <col min="7170" max="7170" width="13.44140625" style="13" customWidth="1"/>
    <col min="7171" max="7171" width="81.44140625" style="13" customWidth="1"/>
    <col min="7172" max="7423" width="9.109375" style="13"/>
    <col min="7424" max="7424" width="2.6640625" style="13" customWidth="1"/>
    <col min="7425" max="7425" width="20.44140625" style="13" customWidth="1"/>
    <col min="7426" max="7426" width="13.44140625" style="13" customWidth="1"/>
    <col min="7427" max="7427" width="81.44140625" style="13" customWidth="1"/>
    <col min="7428" max="7679" width="9.109375" style="13"/>
    <col min="7680" max="7680" width="2.6640625" style="13" customWidth="1"/>
    <col min="7681" max="7681" width="20.44140625" style="13" customWidth="1"/>
    <col min="7682" max="7682" width="13.44140625" style="13" customWidth="1"/>
    <col min="7683" max="7683" width="81.44140625" style="13" customWidth="1"/>
    <col min="7684" max="7935" width="9.109375" style="13"/>
    <col min="7936" max="7936" width="2.6640625" style="13" customWidth="1"/>
    <col min="7937" max="7937" width="20.44140625" style="13" customWidth="1"/>
    <col min="7938" max="7938" width="13.44140625" style="13" customWidth="1"/>
    <col min="7939" max="7939" width="81.44140625" style="13" customWidth="1"/>
    <col min="7940" max="8191" width="9.109375" style="13"/>
    <col min="8192" max="8192" width="2.6640625" style="13" customWidth="1"/>
    <col min="8193" max="8193" width="20.44140625" style="13" customWidth="1"/>
    <col min="8194" max="8194" width="13.44140625" style="13" customWidth="1"/>
    <col min="8195" max="8195" width="81.44140625" style="13" customWidth="1"/>
    <col min="8196" max="8447" width="9.109375" style="13"/>
    <col min="8448" max="8448" width="2.6640625" style="13" customWidth="1"/>
    <col min="8449" max="8449" width="20.44140625" style="13" customWidth="1"/>
    <col min="8450" max="8450" width="13.44140625" style="13" customWidth="1"/>
    <col min="8451" max="8451" width="81.44140625" style="13" customWidth="1"/>
    <col min="8452" max="8703" width="9.109375" style="13"/>
    <col min="8704" max="8704" width="2.6640625" style="13" customWidth="1"/>
    <col min="8705" max="8705" width="20.44140625" style="13" customWidth="1"/>
    <col min="8706" max="8706" width="13.44140625" style="13" customWidth="1"/>
    <col min="8707" max="8707" width="81.44140625" style="13" customWidth="1"/>
    <col min="8708" max="8959" width="9.109375" style="13"/>
    <col min="8960" max="8960" width="2.6640625" style="13" customWidth="1"/>
    <col min="8961" max="8961" width="20.44140625" style="13" customWidth="1"/>
    <col min="8962" max="8962" width="13.44140625" style="13" customWidth="1"/>
    <col min="8963" max="8963" width="81.44140625" style="13" customWidth="1"/>
    <col min="8964" max="9215" width="9.109375" style="13"/>
    <col min="9216" max="9216" width="2.6640625" style="13" customWidth="1"/>
    <col min="9217" max="9217" width="20.44140625" style="13" customWidth="1"/>
    <col min="9218" max="9218" width="13.44140625" style="13" customWidth="1"/>
    <col min="9219" max="9219" width="81.44140625" style="13" customWidth="1"/>
    <col min="9220" max="9471" width="9.109375" style="13"/>
    <col min="9472" max="9472" width="2.6640625" style="13" customWidth="1"/>
    <col min="9473" max="9473" width="20.44140625" style="13" customWidth="1"/>
    <col min="9474" max="9474" width="13.44140625" style="13" customWidth="1"/>
    <col min="9475" max="9475" width="81.44140625" style="13" customWidth="1"/>
    <col min="9476" max="9727" width="9.109375" style="13"/>
    <col min="9728" max="9728" width="2.6640625" style="13" customWidth="1"/>
    <col min="9729" max="9729" width="20.44140625" style="13" customWidth="1"/>
    <col min="9730" max="9730" width="13.44140625" style="13" customWidth="1"/>
    <col min="9731" max="9731" width="81.44140625" style="13" customWidth="1"/>
    <col min="9732" max="9983" width="9.109375" style="13"/>
    <col min="9984" max="9984" width="2.6640625" style="13" customWidth="1"/>
    <col min="9985" max="9985" width="20.44140625" style="13" customWidth="1"/>
    <col min="9986" max="9986" width="13.44140625" style="13" customWidth="1"/>
    <col min="9987" max="9987" width="81.44140625" style="13" customWidth="1"/>
    <col min="9988" max="10239" width="9.109375" style="13"/>
    <col min="10240" max="10240" width="2.6640625" style="13" customWidth="1"/>
    <col min="10241" max="10241" width="20.44140625" style="13" customWidth="1"/>
    <col min="10242" max="10242" width="13.44140625" style="13" customWidth="1"/>
    <col min="10243" max="10243" width="81.44140625" style="13" customWidth="1"/>
    <col min="10244" max="10495" width="9.109375" style="13"/>
    <col min="10496" max="10496" width="2.6640625" style="13" customWidth="1"/>
    <col min="10497" max="10497" width="20.44140625" style="13" customWidth="1"/>
    <col min="10498" max="10498" width="13.44140625" style="13" customWidth="1"/>
    <col min="10499" max="10499" width="81.44140625" style="13" customWidth="1"/>
    <col min="10500" max="10751" width="9.109375" style="13"/>
    <col min="10752" max="10752" width="2.6640625" style="13" customWidth="1"/>
    <col min="10753" max="10753" width="20.44140625" style="13" customWidth="1"/>
    <col min="10754" max="10754" width="13.44140625" style="13" customWidth="1"/>
    <col min="10755" max="10755" width="81.44140625" style="13" customWidth="1"/>
    <col min="10756" max="11007" width="9.109375" style="13"/>
    <col min="11008" max="11008" width="2.6640625" style="13" customWidth="1"/>
    <col min="11009" max="11009" width="20.44140625" style="13" customWidth="1"/>
    <col min="11010" max="11010" width="13.44140625" style="13" customWidth="1"/>
    <col min="11011" max="11011" width="81.44140625" style="13" customWidth="1"/>
    <col min="11012" max="11263" width="9.109375" style="13"/>
    <col min="11264" max="11264" width="2.6640625" style="13" customWidth="1"/>
    <col min="11265" max="11265" width="20.44140625" style="13" customWidth="1"/>
    <col min="11266" max="11266" width="13.44140625" style="13" customWidth="1"/>
    <col min="11267" max="11267" width="81.44140625" style="13" customWidth="1"/>
    <col min="11268" max="11519" width="9.109375" style="13"/>
    <col min="11520" max="11520" width="2.6640625" style="13" customWidth="1"/>
    <col min="11521" max="11521" width="20.44140625" style="13" customWidth="1"/>
    <col min="11522" max="11522" width="13.44140625" style="13" customWidth="1"/>
    <col min="11523" max="11523" width="81.44140625" style="13" customWidth="1"/>
    <col min="11524" max="11775" width="9.109375" style="13"/>
    <col min="11776" max="11776" width="2.6640625" style="13" customWidth="1"/>
    <col min="11777" max="11777" width="20.44140625" style="13" customWidth="1"/>
    <col min="11778" max="11778" width="13.44140625" style="13" customWidth="1"/>
    <col min="11779" max="11779" width="81.44140625" style="13" customWidth="1"/>
    <col min="11780" max="12031" width="9.109375" style="13"/>
    <col min="12032" max="12032" width="2.6640625" style="13" customWidth="1"/>
    <col min="12033" max="12033" width="20.44140625" style="13" customWidth="1"/>
    <col min="12034" max="12034" width="13.44140625" style="13" customWidth="1"/>
    <col min="12035" max="12035" width="81.44140625" style="13" customWidth="1"/>
    <col min="12036" max="12287" width="9.109375" style="13"/>
    <col min="12288" max="12288" width="2.6640625" style="13" customWidth="1"/>
    <col min="12289" max="12289" width="20.44140625" style="13" customWidth="1"/>
    <col min="12290" max="12290" width="13.44140625" style="13" customWidth="1"/>
    <col min="12291" max="12291" width="81.44140625" style="13" customWidth="1"/>
    <col min="12292" max="12543" width="9.109375" style="13"/>
    <col min="12544" max="12544" width="2.6640625" style="13" customWidth="1"/>
    <col min="12545" max="12545" width="20.44140625" style="13" customWidth="1"/>
    <col min="12546" max="12546" width="13.44140625" style="13" customWidth="1"/>
    <col min="12547" max="12547" width="81.44140625" style="13" customWidth="1"/>
    <col min="12548" max="12799" width="9.109375" style="13"/>
    <col min="12800" max="12800" width="2.6640625" style="13" customWidth="1"/>
    <col min="12801" max="12801" width="20.44140625" style="13" customWidth="1"/>
    <col min="12802" max="12802" width="13.44140625" style="13" customWidth="1"/>
    <col min="12803" max="12803" width="81.44140625" style="13" customWidth="1"/>
    <col min="12804" max="13055" width="9.109375" style="13"/>
    <col min="13056" max="13056" width="2.6640625" style="13" customWidth="1"/>
    <col min="13057" max="13057" width="20.44140625" style="13" customWidth="1"/>
    <col min="13058" max="13058" width="13.44140625" style="13" customWidth="1"/>
    <col min="13059" max="13059" width="81.44140625" style="13" customWidth="1"/>
    <col min="13060" max="13311" width="9.109375" style="13"/>
    <col min="13312" max="13312" width="2.6640625" style="13" customWidth="1"/>
    <col min="13313" max="13313" width="20.44140625" style="13" customWidth="1"/>
    <col min="13314" max="13314" width="13.44140625" style="13" customWidth="1"/>
    <col min="13315" max="13315" width="81.44140625" style="13" customWidth="1"/>
    <col min="13316" max="13567" width="9.109375" style="13"/>
    <col min="13568" max="13568" width="2.6640625" style="13" customWidth="1"/>
    <col min="13569" max="13569" width="20.44140625" style="13" customWidth="1"/>
    <col min="13570" max="13570" width="13.44140625" style="13" customWidth="1"/>
    <col min="13571" max="13571" width="81.44140625" style="13" customWidth="1"/>
    <col min="13572" max="13823" width="9.109375" style="13"/>
    <col min="13824" max="13824" width="2.6640625" style="13" customWidth="1"/>
    <col min="13825" max="13825" width="20.44140625" style="13" customWidth="1"/>
    <col min="13826" max="13826" width="13.44140625" style="13" customWidth="1"/>
    <col min="13827" max="13827" width="81.44140625" style="13" customWidth="1"/>
    <col min="13828" max="14079" width="9.109375" style="13"/>
    <col min="14080" max="14080" width="2.6640625" style="13" customWidth="1"/>
    <col min="14081" max="14081" width="20.44140625" style="13" customWidth="1"/>
    <col min="14082" max="14082" width="13.44140625" style="13" customWidth="1"/>
    <col min="14083" max="14083" width="81.44140625" style="13" customWidth="1"/>
    <col min="14084" max="14335" width="9.109375" style="13"/>
    <col min="14336" max="14336" width="2.6640625" style="13" customWidth="1"/>
    <col min="14337" max="14337" width="20.44140625" style="13" customWidth="1"/>
    <col min="14338" max="14338" width="13.44140625" style="13" customWidth="1"/>
    <col min="14339" max="14339" width="81.44140625" style="13" customWidth="1"/>
    <col min="14340" max="14591" width="9.109375" style="13"/>
    <col min="14592" max="14592" width="2.6640625" style="13" customWidth="1"/>
    <col min="14593" max="14593" width="20.44140625" style="13" customWidth="1"/>
    <col min="14594" max="14594" width="13.44140625" style="13" customWidth="1"/>
    <col min="14595" max="14595" width="81.44140625" style="13" customWidth="1"/>
    <col min="14596" max="14847" width="9.109375" style="13"/>
    <col min="14848" max="14848" width="2.6640625" style="13" customWidth="1"/>
    <col min="14849" max="14849" width="20.44140625" style="13" customWidth="1"/>
    <col min="14850" max="14850" width="13.44140625" style="13" customWidth="1"/>
    <col min="14851" max="14851" width="81.44140625" style="13" customWidth="1"/>
    <col min="14852" max="15103" width="9.109375" style="13"/>
    <col min="15104" max="15104" width="2.6640625" style="13" customWidth="1"/>
    <col min="15105" max="15105" width="20.44140625" style="13" customWidth="1"/>
    <col min="15106" max="15106" width="13.44140625" style="13" customWidth="1"/>
    <col min="15107" max="15107" width="81.44140625" style="13" customWidth="1"/>
    <col min="15108" max="15359" width="9.109375" style="13"/>
    <col min="15360" max="15360" width="2.6640625" style="13" customWidth="1"/>
    <col min="15361" max="15361" width="20.44140625" style="13" customWidth="1"/>
    <col min="15362" max="15362" width="13.44140625" style="13" customWidth="1"/>
    <col min="15363" max="15363" width="81.44140625" style="13" customWidth="1"/>
    <col min="15364" max="15615" width="9.109375" style="13"/>
    <col min="15616" max="15616" width="2.6640625" style="13" customWidth="1"/>
    <col min="15617" max="15617" width="20.44140625" style="13" customWidth="1"/>
    <col min="15618" max="15618" width="13.44140625" style="13" customWidth="1"/>
    <col min="15619" max="15619" width="81.44140625" style="13" customWidth="1"/>
    <col min="15620" max="15871" width="9.109375" style="13"/>
    <col min="15872" max="15872" width="2.6640625" style="13" customWidth="1"/>
    <col min="15873" max="15873" width="20.44140625" style="13" customWidth="1"/>
    <col min="15874" max="15874" width="13.44140625" style="13" customWidth="1"/>
    <col min="15875" max="15875" width="81.44140625" style="13" customWidth="1"/>
    <col min="15876" max="16127" width="9.109375" style="13"/>
    <col min="16128" max="16128" width="2.6640625" style="13" customWidth="1"/>
    <col min="16129" max="16129" width="20.44140625" style="13" customWidth="1"/>
    <col min="16130" max="16130" width="13.44140625" style="13" customWidth="1"/>
    <col min="16131" max="16131" width="81.44140625" style="13" customWidth="1"/>
    <col min="16132" max="16384" width="9.109375" style="13"/>
  </cols>
  <sheetData>
    <row r="1" spans="1:3" ht="21.6" thickBot="1" x14ac:dyDescent="0.3">
      <c r="A1" s="134" t="s">
        <v>310</v>
      </c>
    </row>
    <row r="2" spans="1:3" ht="21.6" thickTop="1" x14ac:dyDescent="0.4">
      <c r="A2" s="135" t="s">
        <v>311</v>
      </c>
      <c r="B2" s="136" t="s">
        <v>46</v>
      </c>
      <c r="C2" s="137" t="s">
        <v>345</v>
      </c>
    </row>
    <row r="3" spans="1:3" ht="40.950000000000003" customHeight="1" x14ac:dyDescent="0.35">
      <c r="A3" s="115" t="s">
        <v>47</v>
      </c>
      <c r="B3" s="115" t="s">
        <v>45</v>
      </c>
      <c r="C3" s="138" t="s">
        <v>346</v>
      </c>
    </row>
    <row r="4" spans="1:3" ht="40.950000000000003" customHeight="1" x14ac:dyDescent="0.35">
      <c r="A4" s="115" t="s">
        <v>55</v>
      </c>
      <c r="B4" s="115" t="s">
        <v>45</v>
      </c>
      <c r="C4" s="139" t="s">
        <v>347</v>
      </c>
    </row>
    <row r="5" spans="1:3" ht="40.950000000000003" customHeight="1" x14ac:dyDescent="0.35">
      <c r="A5" s="115" t="s">
        <v>56</v>
      </c>
      <c r="B5" s="115" t="s">
        <v>45</v>
      </c>
      <c r="C5" s="139" t="s">
        <v>348</v>
      </c>
    </row>
    <row r="6" spans="1:3" ht="40.950000000000003" customHeight="1" x14ac:dyDescent="0.35">
      <c r="A6" s="115" t="s">
        <v>57</v>
      </c>
      <c r="B6" s="115" t="s">
        <v>45</v>
      </c>
      <c r="C6" s="139" t="s">
        <v>349</v>
      </c>
    </row>
    <row r="7" spans="1:3" ht="40.950000000000003" customHeight="1" x14ac:dyDescent="0.35">
      <c r="A7" s="115" t="s">
        <v>48</v>
      </c>
      <c r="B7" s="115" t="s">
        <v>45</v>
      </c>
      <c r="C7" s="138" t="s">
        <v>350</v>
      </c>
    </row>
    <row r="8" spans="1:3" ht="40.950000000000003" customHeight="1" x14ac:dyDescent="0.35">
      <c r="A8" s="115" t="s">
        <v>120</v>
      </c>
      <c r="B8" s="115" t="s">
        <v>45</v>
      </c>
      <c r="C8" s="138" t="s">
        <v>351</v>
      </c>
    </row>
    <row r="9" spans="1:3" ht="40.950000000000003" customHeight="1" x14ac:dyDescent="0.35">
      <c r="A9" s="115" t="s">
        <v>121</v>
      </c>
      <c r="B9" s="115" t="s">
        <v>45</v>
      </c>
      <c r="C9" s="139" t="s">
        <v>352</v>
      </c>
    </row>
    <row r="10" spans="1:3" ht="40.950000000000003" customHeight="1" x14ac:dyDescent="0.35">
      <c r="A10" s="115" t="s">
        <v>122</v>
      </c>
      <c r="B10" s="115" t="s">
        <v>45</v>
      </c>
      <c r="C10" s="138" t="s">
        <v>353</v>
      </c>
    </row>
    <row r="11" spans="1:3" ht="40.950000000000003" customHeight="1" x14ac:dyDescent="0.35">
      <c r="A11" s="115" t="s">
        <v>123</v>
      </c>
      <c r="B11" s="115" t="s">
        <v>45</v>
      </c>
      <c r="C11" s="139" t="s">
        <v>354</v>
      </c>
    </row>
    <row r="12" spans="1:3" ht="40.950000000000003" customHeight="1" x14ac:dyDescent="0.35">
      <c r="A12" s="115" t="s">
        <v>124</v>
      </c>
      <c r="B12" s="115" t="s">
        <v>45</v>
      </c>
      <c r="C12" s="138" t="s">
        <v>355</v>
      </c>
    </row>
    <row r="13" spans="1:3" ht="40.950000000000003" customHeight="1" x14ac:dyDescent="0.35">
      <c r="A13" s="115" t="s">
        <v>125</v>
      </c>
      <c r="B13" s="115" t="s">
        <v>45</v>
      </c>
      <c r="C13" s="139" t="s">
        <v>356</v>
      </c>
    </row>
    <row r="14" spans="1:3" ht="40.950000000000003" customHeight="1" x14ac:dyDescent="0.35">
      <c r="A14" s="115" t="s">
        <v>126</v>
      </c>
      <c r="B14" s="115" t="s">
        <v>45</v>
      </c>
      <c r="C14" s="138" t="s">
        <v>357</v>
      </c>
    </row>
    <row r="15" spans="1:3" ht="40.950000000000003" customHeight="1" x14ac:dyDescent="0.35">
      <c r="A15" s="115" t="s">
        <v>127</v>
      </c>
      <c r="B15" s="115" t="s">
        <v>45</v>
      </c>
      <c r="C15" s="139" t="s">
        <v>358</v>
      </c>
    </row>
    <row r="16" spans="1:3" ht="40.950000000000003" customHeight="1" x14ac:dyDescent="0.35">
      <c r="A16" s="115" t="s">
        <v>49</v>
      </c>
      <c r="B16" s="115" t="s">
        <v>45</v>
      </c>
      <c r="C16" s="138" t="s">
        <v>359</v>
      </c>
    </row>
    <row r="17" spans="1:3" ht="40.950000000000003" customHeight="1" x14ac:dyDescent="0.35">
      <c r="A17" s="115" t="s">
        <v>156</v>
      </c>
      <c r="B17" s="115" t="s">
        <v>45</v>
      </c>
      <c r="C17" s="138" t="s">
        <v>360</v>
      </c>
    </row>
    <row r="18" spans="1:3" ht="40.950000000000003" customHeight="1" x14ac:dyDescent="0.35">
      <c r="A18" s="115" t="s">
        <v>157</v>
      </c>
      <c r="B18" s="115" t="s">
        <v>45</v>
      </c>
      <c r="C18" s="139" t="s">
        <v>361</v>
      </c>
    </row>
    <row r="19" spans="1:3" ht="40.950000000000003" customHeight="1" x14ac:dyDescent="0.35">
      <c r="A19" s="115" t="s">
        <v>158</v>
      </c>
      <c r="B19" s="115" t="s">
        <v>45</v>
      </c>
      <c r="C19" s="138" t="s">
        <v>362</v>
      </c>
    </row>
    <row r="20" spans="1:3" ht="40.950000000000003" customHeight="1" x14ac:dyDescent="0.35">
      <c r="A20" s="115" t="s">
        <v>159</v>
      </c>
      <c r="B20" s="115" t="s">
        <v>45</v>
      </c>
      <c r="C20" s="139" t="s">
        <v>363</v>
      </c>
    </row>
    <row r="21" spans="1:3" ht="40.950000000000003" customHeight="1" x14ac:dyDescent="0.35">
      <c r="A21" s="115" t="s">
        <v>160</v>
      </c>
      <c r="B21" s="115" t="s">
        <v>45</v>
      </c>
      <c r="C21" s="138" t="s">
        <v>401</v>
      </c>
    </row>
    <row r="22" spans="1:3" ht="40.950000000000003" customHeight="1" x14ac:dyDescent="0.35">
      <c r="A22" s="115" t="s">
        <v>50</v>
      </c>
      <c r="B22" s="115" t="s">
        <v>45</v>
      </c>
      <c r="C22" s="138" t="s">
        <v>364</v>
      </c>
    </row>
    <row r="23" spans="1:3" ht="40.950000000000003" customHeight="1" x14ac:dyDescent="0.35">
      <c r="A23" s="115" t="s">
        <v>129</v>
      </c>
      <c r="B23" s="115"/>
      <c r="C23" s="138" t="s">
        <v>148</v>
      </c>
    </row>
    <row r="24" spans="1:3" ht="40.950000000000003" customHeight="1" x14ac:dyDescent="0.35">
      <c r="A24" s="115" t="s">
        <v>128</v>
      </c>
      <c r="B24" s="115" t="s">
        <v>45</v>
      </c>
      <c r="C24" s="138" t="s">
        <v>171</v>
      </c>
    </row>
    <row r="25" spans="1:3" ht="40.950000000000003" customHeight="1" x14ac:dyDescent="0.35">
      <c r="A25" s="115" t="s">
        <v>149</v>
      </c>
      <c r="B25" s="115" t="s">
        <v>45</v>
      </c>
      <c r="C25" s="138" t="s">
        <v>365</v>
      </c>
    </row>
    <row r="26" spans="1:3" ht="40.950000000000003" customHeight="1" x14ac:dyDescent="0.35">
      <c r="A26" s="115" t="s">
        <v>132</v>
      </c>
      <c r="B26" s="115" t="s">
        <v>45</v>
      </c>
      <c r="C26" s="139" t="s">
        <v>366</v>
      </c>
    </row>
    <row r="27" spans="1:3" ht="40.950000000000003" customHeight="1" x14ac:dyDescent="0.35">
      <c r="A27" s="115" t="s">
        <v>133</v>
      </c>
      <c r="B27" s="115" t="s">
        <v>45</v>
      </c>
      <c r="C27" s="139" t="s">
        <v>367</v>
      </c>
    </row>
    <row r="28" spans="1:3" ht="40.950000000000003" customHeight="1" x14ac:dyDescent="0.35">
      <c r="A28" s="115" t="s">
        <v>134</v>
      </c>
      <c r="B28" s="115" t="s">
        <v>45</v>
      </c>
      <c r="C28" s="139" t="s">
        <v>368</v>
      </c>
    </row>
    <row r="29" spans="1:3" ht="40.950000000000003" customHeight="1" x14ac:dyDescent="0.35">
      <c r="A29" s="115" t="s">
        <v>135</v>
      </c>
      <c r="B29" s="115" t="s">
        <v>45</v>
      </c>
      <c r="C29" s="139" t="s">
        <v>369</v>
      </c>
    </row>
    <row r="30" spans="1:3" ht="40.950000000000003" customHeight="1" x14ac:dyDescent="0.35">
      <c r="A30" s="115" t="s">
        <v>136</v>
      </c>
      <c r="B30" s="115" t="s">
        <v>45</v>
      </c>
      <c r="C30" s="139" t="s">
        <v>370</v>
      </c>
    </row>
    <row r="31" spans="1:3" ht="40.950000000000003" customHeight="1" x14ac:dyDescent="0.35">
      <c r="A31" s="115" t="s">
        <v>150</v>
      </c>
      <c r="B31" s="115" t="s">
        <v>45</v>
      </c>
      <c r="C31" s="139" t="s">
        <v>371</v>
      </c>
    </row>
    <row r="32" spans="1:3" ht="40.950000000000003" customHeight="1" x14ac:dyDescent="0.35">
      <c r="A32" s="115" t="s">
        <v>151</v>
      </c>
      <c r="B32" s="115" t="s">
        <v>45</v>
      </c>
      <c r="C32" s="139" t="s">
        <v>372</v>
      </c>
    </row>
    <row r="33" spans="1:3" ht="40.950000000000003" customHeight="1" x14ac:dyDescent="0.35">
      <c r="A33" s="115" t="s">
        <v>152</v>
      </c>
      <c r="B33" s="115" t="s">
        <v>45</v>
      </c>
      <c r="C33" s="139" t="s">
        <v>373</v>
      </c>
    </row>
    <row r="34" spans="1:3" ht="40.950000000000003" customHeight="1" x14ac:dyDescent="0.35">
      <c r="A34" s="115" t="s">
        <v>153</v>
      </c>
      <c r="B34" s="115" t="s">
        <v>45</v>
      </c>
      <c r="C34" s="139" t="s">
        <v>374</v>
      </c>
    </row>
    <row r="35" spans="1:3" ht="40.950000000000003" customHeight="1" x14ac:dyDescent="0.35">
      <c r="A35" s="115" t="s">
        <v>154</v>
      </c>
      <c r="B35" s="115" t="s">
        <v>45</v>
      </c>
      <c r="C35" s="139" t="s">
        <v>375</v>
      </c>
    </row>
    <row r="36" spans="1:3" ht="40.950000000000003" customHeight="1" x14ac:dyDescent="0.35">
      <c r="A36" s="115" t="s">
        <v>155</v>
      </c>
      <c r="B36" s="115" t="s">
        <v>45</v>
      </c>
      <c r="C36" s="139" t="s">
        <v>376</v>
      </c>
    </row>
    <row r="37" spans="1:3" ht="40.950000000000003" customHeight="1" x14ac:dyDescent="0.35">
      <c r="A37" s="115" t="s">
        <v>137</v>
      </c>
      <c r="B37" s="115"/>
      <c r="C37" s="138" t="s">
        <v>251</v>
      </c>
    </row>
    <row r="38" spans="1:3" ht="40.950000000000003" customHeight="1" x14ac:dyDescent="0.35">
      <c r="A38" s="115" t="s">
        <v>51</v>
      </c>
      <c r="B38" s="115" t="s">
        <v>45</v>
      </c>
      <c r="C38" s="138" t="s">
        <v>252</v>
      </c>
    </row>
    <row r="39" spans="1:3" ht="40.950000000000003" customHeight="1" x14ac:dyDescent="0.35">
      <c r="A39" s="115" t="s">
        <v>130</v>
      </c>
      <c r="B39" s="115" t="s">
        <v>45</v>
      </c>
      <c r="C39" s="139" t="s">
        <v>377</v>
      </c>
    </row>
    <row r="40" spans="1:3" ht="40.950000000000003" customHeight="1" x14ac:dyDescent="0.35">
      <c r="A40" s="115" t="s">
        <v>131</v>
      </c>
      <c r="B40" s="115" t="s">
        <v>45</v>
      </c>
      <c r="C40" s="139" t="s">
        <v>378</v>
      </c>
    </row>
    <row r="41" spans="1:3" ht="40.950000000000003" customHeight="1" x14ac:dyDescent="0.35">
      <c r="A41" s="115" t="s">
        <v>52</v>
      </c>
      <c r="B41" s="115" t="s">
        <v>45</v>
      </c>
      <c r="C41" s="138" t="s">
        <v>253</v>
      </c>
    </row>
    <row r="42" spans="1:3" ht="40.950000000000003" customHeight="1" x14ac:dyDescent="0.35">
      <c r="A42" s="115" t="s">
        <v>53</v>
      </c>
      <c r="B42" s="115" t="s">
        <v>45</v>
      </c>
      <c r="C42" s="138" t="s">
        <v>379</v>
      </c>
    </row>
    <row r="43" spans="1:3" ht="40.950000000000003" customHeight="1" x14ac:dyDescent="0.35">
      <c r="A43" s="115" t="s">
        <v>54</v>
      </c>
      <c r="B43" s="115" t="s">
        <v>45</v>
      </c>
      <c r="C43" s="138" t="s">
        <v>380</v>
      </c>
    </row>
    <row r="44" spans="1:3" ht="40.950000000000003" customHeight="1" x14ac:dyDescent="0.35">
      <c r="A44" s="115" t="s">
        <v>235</v>
      </c>
      <c r="B44" s="115" t="s">
        <v>45</v>
      </c>
      <c r="C44" s="139" t="s">
        <v>381</v>
      </c>
    </row>
    <row r="45" spans="1:3" ht="40.950000000000003" customHeight="1" x14ac:dyDescent="0.35">
      <c r="A45" s="115" t="s">
        <v>236</v>
      </c>
      <c r="B45" s="115" t="s">
        <v>45</v>
      </c>
      <c r="C45" s="138" t="s">
        <v>382</v>
      </c>
    </row>
    <row r="46" spans="1:3" ht="40.950000000000003" customHeight="1" x14ac:dyDescent="0.35">
      <c r="A46" s="115" t="s">
        <v>237</v>
      </c>
      <c r="B46" s="115" t="s">
        <v>45</v>
      </c>
      <c r="C46" s="139" t="s">
        <v>383</v>
      </c>
    </row>
    <row r="47" spans="1:3" ht="40.950000000000003" customHeight="1" x14ac:dyDescent="0.35">
      <c r="A47" s="115" t="s">
        <v>238</v>
      </c>
      <c r="B47" s="115" t="s">
        <v>45</v>
      </c>
      <c r="C47" s="138" t="s">
        <v>384</v>
      </c>
    </row>
    <row r="48" spans="1:3" ht="40.950000000000003" customHeight="1" x14ac:dyDescent="0.35">
      <c r="A48" s="115" t="s">
        <v>239</v>
      </c>
      <c r="B48" s="115" t="s">
        <v>45</v>
      </c>
      <c r="C48" s="139" t="s">
        <v>385</v>
      </c>
    </row>
    <row r="49" spans="1:4" ht="40.950000000000003" customHeight="1" x14ac:dyDescent="0.35">
      <c r="A49" s="115" t="s">
        <v>240</v>
      </c>
      <c r="B49" s="115" t="s">
        <v>45</v>
      </c>
      <c r="C49" s="138" t="s">
        <v>386</v>
      </c>
    </row>
    <row r="50" spans="1:4" ht="40.950000000000003" customHeight="1" x14ac:dyDescent="0.35">
      <c r="A50" s="115" t="s">
        <v>241</v>
      </c>
      <c r="B50" s="115" t="s">
        <v>45</v>
      </c>
      <c r="C50" s="139" t="s">
        <v>387</v>
      </c>
    </row>
    <row r="51" spans="1:4" ht="40.950000000000003" customHeight="1" x14ac:dyDescent="0.35">
      <c r="A51" s="115" t="s">
        <v>242</v>
      </c>
      <c r="B51" s="115" t="s">
        <v>45</v>
      </c>
      <c r="C51" s="138" t="s">
        <v>388</v>
      </c>
    </row>
    <row r="52" spans="1:4" ht="40.950000000000003" customHeight="1" x14ac:dyDescent="0.35">
      <c r="A52" s="115" t="s">
        <v>243</v>
      </c>
      <c r="B52" s="115" t="s">
        <v>45</v>
      </c>
      <c r="C52" s="139" t="s">
        <v>389</v>
      </c>
    </row>
    <row r="53" spans="1:4" ht="40.950000000000003" customHeight="1" x14ac:dyDescent="0.35">
      <c r="A53" s="115" t="s">
        <v>217</v>
      </c>
      <c r="B53" s="115" t="s">
        <v>45</v>
      </c>
      <c r="C53" s="138" t="s">
        <v>390</v>
      </c>
      <c r="D53"/>
    </row>
    <row r="54" spans="1:4" ht="40.950000000000003" customHeight="1" x14ac:dyDescent="0.35">
      <c r="A54" s="115" t="s">
        <v>218</v>
      </c>
      <c r="B54" s="115" t="s">
        <v>45</v>
      </c>
      <c r="C54" s="138" t="s">
        <v>391</v>
      </c>
      <c r="D54"/>
    </row>
    <row r="55" spans="1:4" ht="40.950000000000003" customHeight="1" x14ac:dyDescent="0.35">
      <c r="A55" s="115" t="s">
        <v>219</v>
      </c>
      <c r="B55" s="115" t="s">
        <v>45</v>
      </c>
      <c r="C55" s="138" t="s">
        <v>392</v>
      </c>
      <c r="D55"/>
    </row>
    <row r="56" spans="1:4" ht="40.950000000000003" customHeight="1" x14ac:dyDescent="0.35">
      <c r="A56" s="115" t="s">
        <v>220</v>
      </c>
      <c r="B56" s="115" t="s">
        <v>45</v>
      </c>
      <c r="C56" s="138" t="s">
        <v>393</v>
      </c>
      <c r="D56"/>
    </row>
    <row r="57" spans="1:4" ht="40.950000000000003" customHeight="1" x14ac:dyDescent="0.35">
      <c r="A57" s="115" t="s">
        <v>244</v>
      </c>
      <c r="B57" s="115" t="s">
        <v>45</v>
      </c>
      <c r="C57" s="138" t="s">
        <v>394</v>
      </c>
      <c r="D57"/>
    </row>
    <row r="58" spans="1:4" ht="40.950000000000003" customHeight="1" x14ac:dyDescent="0.35">
      <c r="A58" s="115" t="s">
        <v>245</v>
      </c>
      <c r="B58" s="115" t="s">
        <v>45</v>
      </c>
      <c r="C58" s="138" t="s">
        <v>395</v>
      </c>
      <c r="D58"/>
    </row>
    <row r="59" spans="1:4" ht="40.950000000000003" customHeight="1" x14ac:dyDescent="0.35">
      <c r="A59" s="115" t="s">
        <v>246</v>
      </c>
      <c r="B59" s="115" t="s">
        <v>45</v>
      </c>
      <c r="C59" s="138" t="s">
        <v>396</v>
      </c>
      <c r="D59"/>
    </row>
    <row r="60" spans="1:4" ht="40.950000000000003" customHeight="1" x14ac:dyDescent="0.35">
      <c r="A60" s="115" t="s">
        <v>247</v>
      </c>
      <c r="B60" s="115" t="s">
        <v>45</v>
      </c>
      <c r="C60" s="138" t="s">
        <v>397</v>
      </c>
      <c r="D60"/>
    </row>
    <row r="61" spans="1:4" ht="40.950000000000003" customHeight="1" x14ac:dyDescent="0.35">
      <c r="A61" s="115" t="s">
        <v>248</v>
      </c>
      <c r="B61" s="115" t="s">
        <v>45</v>
      </c>
      <c r="C61" s="138" t="s">
        <v>398</v>
      </c>
      <c r="D61"/>
    </row>
    <row r="62" spans="1:4" ht="40.950000000000003" customHeight="1" x14ac:dyDescent="0.35">
      <c r="A62" s="115" t="s">
        <v>249</v>
      </c>
      <c r="B62" s="115" t="s">
        <v>45</v>
      </c>
      <c r="C62" s="138" t="s">
        <v>399</v>
      </c>
      <c r="D62"/>
    </row>
    <row r="63" spans="1:4" ht="40.950000000000003" customHeight="1" x14ac:dyDescent="0.35">
      <c r="A63" s="115" t="s">
        <v>250</v>
      </c>
      <c r="B63" s="115" t="s">
        <v>45</v>
      </c>
      <c r="C63" s="138" t="s">
        <v>400</v>
      </c>
      <c r="D63"/>
    </row>
    <row r="64" spans="1:4" ht="39.75" customHeight="1" x14ac:dyDescent="0.35">
      <c r="A64" s="140" t="s">
        <v>270</v>
      </c>
      <c r="B64" s="140" t="s">
        <v>45</v>
      </c>
      <c r="C64" s="141" t="s">
        <v>402</v>
      </c>
    </row>
    <row r="65" spans="1:4" ht="40.950000000000003" customHeight="1" x14ac:dyDescent="0.35">
      <c r="A65" s="115" t="s">
        <v>409</v>
      </c>
      <c r="B65" s="115" t="s">
        <v>45</v>
      </c>
      <c r="C65" s="166" t="s">
        <v>408</v>
      </c>
      <c r="D65"/>
    </row>
    <row r="66" spans="1:4" ht="40.950000000000003" customHeight="1" x14ac:dyDescent="0.35">
      <c r="A66" s="115" t="s">
        <v>411</v>
      </c>
      <c r="B66" s="115" t="s">
        <v>45</v>
      </c>
      <c r="C66" s="167" t="s">
        <v>412</v>
      </c>
      <c r="D66"/>
    </row>
  </sheetData>
  <hyperlinks>
    <hyperlink ref="C3" location="'Table 1'!A1" display="Table 1: NI RPPI Trends Q1 2005 - Q1 2012" xr:uid="{00000000-0004-0000-0100-000000000000}"/>
    <hyperlink ref="C22" location="'Table 4'!A1" display="Table 4: Number of Verified Residential Property Sales Q1 2005 - Q1 2016" xr:uid="{00000000-0004-0000-0100-000001000000}"/>
    <hyperlink ref="C43" location="'Table 9'!A1" display="Table 9: NI Average Sale Prices All Properties Q1 2005 - Q2 2018" xr:uid="{00000000-0004-0000-0100-000002000000}"/>
    <hyperlink ref="C7" location="'Table 2'!A1" display="Table 2: NI RPPI &amp; Standardised Price Statistics by Property Type Q1 2016" xr:uid="{00000000-0004-0000-0100-000003000000}"/>
    <hyperlink ref="C45" location="'Table 9a'!A1" display="Table 9a: NI Average Sale Prices Detached Properties Q1 2005 - Q2 2018" xr:uid="{00000000-0004-0000-0100-000004000000}"/>
    <hyperlink ref="C47" location="'Table 9b'!A1" display="Table 9b: NI Average Sale Prices Semi-Detached Properties Q1 2005 - Q2 2018" xr:uid="{00000000-0004-0000-0100-000005000000}"/>
    <hyperlink ref="C49" location="'Table 9c'!A1" display="Table 9c: NI Average Sale Prices Terrace Properties Q1 2005 - Q2 2018" xr:uid="{00000000-0004-0000-0100-000006000000}"/>
    <hyperlink ref="C51" location="'Table 9d'!A1" display="Table 9d: NI Average Sale Prices Apartments Q1 2005 - Q2 2018" xr:uid="{00000000-0004-0000-0100-000007000000}"/>
    <hyperlink ref="C8" location="'Table 2a'!A1" display="Table 2a: NI Detached Property Price Index Q1 2005 - Q1 2016" xr:uid="{00000000-0004-0000-0100-000008000000}"/>
    <hyperlink ref="C10" location="'Table 2b'!A1" display="Table 2b: NI Semi-Detached Property Price Index Q1 2005 - Q1 2016" xr:uid="{00000000-0004-0000-0100-000009000000}"/>
    <hyperlink ref="C12" location="'Table 2c'!A1" display="Table 2c: NI Terrace Property Price Index Q1 2005 - Q1 2016" xr:uid="{00000000-0004-0000-0100-00000A000000}"/>
    <hyperlink ref="C14" location="'Table 2d'!A1" display="Table 2d: NI Apartment Price Index Q1 2005 - Q1 2016" xr:uid="{00000000-0004-0000-0100-00000B000000}"/>
    <hyperlink ref="C38" location="'Table 6'!A1" display="Table 6: NI HPI &amp; Standardised Price by Urban and Rural areas of Northern Ireland" xr:uid="{00000000-0004-0000-0100-00000C000000}"/>
    <hyperlink ref="C41" location="'Table 7'!A1" display="Table 7: Standardised House Price &amp; Index for Rural Areas of Northern Ireland by drive times" xr:uid="{00000000-0004-0000-0100-00000D000000}"/>
    <hyperlink ref="C37" location="'Fig 6'!A1" display="Figure 6: Map of Urban &amp; Rural areas in Northern Ireland" xr:uid="{00000000-0004-0000-0100-00000E000000}"/>
    <hyperlink ref="C23" location="'Fig 5'!A1" display="Figure 5: Map of Local Government Districts in Northern Ireland" xr:uid="{00000000-0004-0000-0100-00000F000000}"/>
    <hyperlink ref="C24" location="'Table 5'!A1" display="Table 5: RPPI &amp; Standardised Price for each Local Government District in NI" xr:uid="{00000000-0004-0000-0100-000010000000}"/>
    <hyperlink ref="C25" location="'Table 5a'!A1" display="Table 5a: Number of Verified Residential Property Sales by Local Government District Q1 2005 - Q1 2016" xr:uid="{00000000-0004-0000-0100-000011000000}"/>
    <hyperlink ref="C16" location="'Table 3'!A1" display="Table 3: NI HPI &amp; Standardised Price Statistics by New/Existing Resold Dwelling Type Q2 2016" xr:uid="{00000000-0004-0000-0100-000012000000}"/>
    <hyperlink ref="C17" location="'Table 3a'!A1" display="Table 3a: NI New Dwelling Price Index Q1 2005 - Q1 2016" xr:uid="{00000000-0004-0000-0100-000013000000}"/>
    <hyperlink ref="C19" location="'Table 3b'!A1" display="Table 3b: NI Existing Resold Dwellings Price Index Q1 2005 - Q2 2016" xr:uid="{00000000-0004-0000-0100-000014000000}"/>
    <hyperlink ref="C21" location="'Table 3c'!A1" display="Table 3c: Number of Verified Residential Property Sales by New/Existing Resold Dwellings Q1 2005 - Q2 2018" xr:uid="{00000000-0004-0000-0100-000015000000}"/>
    <hyperlink ref="C42" location="'Table 8'!A1" display="Table 8: Number of Verified Residential Property Sales for Urban and Rural Areas of NI (Q1 2005 - Q4 2018) and Rural Areas of NI by drive times (Q1 2015 - Q4 2018)" xr:uid="{00000000-0004-0000-0100-000016000000}"/>
    <hyperlink ref="C53" location="'Table 10a'!A1" display="Table 10a: Number of Verified Residential Property Sales by Type in Antrim and Newtownabbey Council Q1 2005 - Q2 2018" xr:uid="{00000000-0004-0000-0100-000017000000}"/>
    <hyperlink ref="C54" location="'Table 10b'!A1" display="Table 10b: Number of Verified Residential Property Sales by Type in Ards and North Down Council Q1 2005 - Q2 2018" xr:uid="{00000000-0004-0000-0100-000018000000}"/>
    <hyperlink ref="C55" location="'Table 10c'!A1" display="Table 10c: Number of Verified Residential Property Sales by Type in Armagh City, Banbridge and Craigavon Council Q1 2005 - Q2 2018" xr:uid="{00000000-0004-0000-0100-000019000000}"/>
    <hyperlink ref="C56" location="'Table 10d'!A1" display="Table 10d: Number of Verified Residential Property Sales by Type in Belfast Council Q1 2005 - Q2 2018" xr:uid="{00000000-0004-0000-0100-00001A000000}"/>
    <hyperlink ref="C57" location="'Table 10e'!A1" display="Table 10e: Number of Verified Residential Property Sales by Type in Causeway Coast and Glens Council Q1 2005 - Q2 2018" xr:uid="{00000000-0004-0000-0100-00001B000000}"/>
    <hyperlink ref="C58" location="'Table 10f'!A1" display="Table 10f: Number of Verified Residential Property Sales by Type in Derry City and Strabane Council Q1 2005 - Q2 2018" xr:uid="{00000000-0004-0000-0100-00001C000000}"/>
    <hyperlink ref="C59" location="'Table 10g'!A1" display="Table 10g: Number of Verified Residential Property Sales by Type in Fermanagh and Omagh Council Q1 2005 - Q2 2018" xr:uid="{00000000-0004-0000-0100-00001D000000}"/>
    <hyperlink ref="C60" location="'Table 10h'!A1" display="Table 10h: Number of Verified Residential Property Sales by Type in Lisburn and Castlereagh Council Q1 2005 - Q2 2018" xr:uid="{00000000-0004-0000-0100-00001E000000}"/>
    <hyperlink ref="C61" location="'Table 10i'!A1" display="Table 10i: Number of Verified Residential Property Sales by Type in Mid and East Antrim Council Q1 2005 - Q2 2018" xr:uid="{00000000-0004-0000-0100-00001F000000}"/>
    <hyperlink ref="C62" location="Contents!A1" display="Table 10j: Number of Verified Residential Property Sales by Type in Mid Ulster Council Q1 2005 - Q2 2018" xr:uid="{00000000-0004-0000-0100-000020000000}"/>
    <hyperlink ref="C63" location="'Table 10k'!A1" display="Table 10k: Number of Verified Residential Property Sales by Type in Newry, Mourne and Down Council Q1 2005 - Q2 2018" xr:uid="{00000000-0004-0000-0100-000021000000}"/>
    <hyperlink ref="C65" location="'Table 12'!A1" display="Table 12: Number of Sales Over £1m Q1 2005 - Q1 2026" xr:uid="{6CA87034-7BD7-4A37-ABF5-CAF14AD02193}"/>
  </hyperlinks>
  <pageMargins left="0.37" right="0.74803149606299213" top="0.3" bottom="0.35" header="0.31" footer="0.36"/>
  <pageSetup paperSize="9" scale="48" fitToHeight="6" orientation="landscape" r:id="rId1"/>
  <headerFooter alignWithMargins="0"/>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60"/>
  <sheetViews>
    <sheetView zoomScaleNormal="100" workbookViewId="0">
      <pane xSplit="1" ySplit="4" topLeftCell="B47" activePane="bottomRight" state="frozen"/>
      <selection pane="topRight" activeCell="B1" sqref="B1"/>
      <selection pane="bottomLeft" activeCell="A4" sqref="A4"/>
      <selection pane="bottomRight"/>
    </sheetView>
  </sheetViews>
  <sheetFormatPr defaultRowHeight="13.2" x14ac:dyDescent="0.25"/>
  <cols>
    <col min="1" max="1" width="16.33203125" customWidth="1"/>
    <col min="2" max="3" width="19.33203125" customWidth="1"/>
    <col min="4" max="4" width="20.88671875" customWidth="1"/>
    <col min="5" max="5" width="24.109375" customWidth="1"/>
    <col min="6" max="7" width="21.6640625" customWidth="1"/>
    <col min="9" max="9" width="14.6640625" bestFit="1" customWidth="1"/>
  </cols>
  <sheetData>
    <row r="1" spans="1:7" ht="15.6" x14ac:dyDescent="0.3">
      <c r="A1" s="2" t="s">
        <v>313</v>
      </c>
    </row>
    <row r="2" spans="1:7" ht="15" x14ac:dyDescent="0.25">
      <c r="A2" s="143" t="s">
        <v>276</v>
      </c>
    </row>
    <row r="3" spans="1:7" ht="15" x14ac:dyDescent="0.25">
      <c r="A3" s="14" t="s">
        <v>44</v>
      </c>
    </row>
    <row r="4" spans="1:7" ht="43.5" customHeight="1" x14ac:dyDescent="0.25">
      <c r="A4" s="105"/>
      <c r="B4" s="106" t="s">
        <v>211</v>
      </c>
      <c r="C4" s="106" t="s">
        <v>212</v>
      </c>
      <c r="D4" s="107" t="s">
        <v>213</v>
      </c>
      <c r="E4" s="107" t="s">
        <v>214</v>
      </c>
      <c r="F4" s="107" t="s">
        <v>215</v>
      </c>
      <c r="G4" s="107" t="s">
        <v>216</v>
      </c>
    </row>
    <row r="5" spans="1:7" ht="18" customHeight="1" x14ac:dyDescent="0.3">
      <c r="A5" s="85" t="s">
        <v>104</v>
      </c>
      <c r="B5" s="104">
        <v>3295</v>
      </c>
      <c r="C5" s="104">
        <v>1323</v>
      </c>
      <c r="D5" s="104">
        <v>899</v>
      </c>
      <c r="E5" s="104">
        <v>424</v>
      </c>
      <c r="F5" s="104">
        <v>977</v>
      </c>
      <c r="G5" s="104">
        <v>346</v>
      </c>
    </row>
    <row r="6" spans="1:7" ht="18" customHeight="1" x14ac:dyDescent="0.3">
      <c r="A6" s="85" t="s">
        <v>105</v>
      </c>
      <c r="B6" s="104">
        <v>3789</v>
      </c>
      <c r="C6" s="104">
        <v>1500</v>
      </c>
      <c r="D6" s="104">
        <v>1034</v>
      </c>
      <c r="E6" s="104">
        <v>466</v>
      </c>
      <c r="F6" s="104">
        <v>1142</v>
      </c>
      <c r="G6" s="104">
        <v>358</v>
      </c>
    </row>
    <row r="7" spans="1:7" ht="18" customHeight="1" x14ac:dyDescent="0.3">
      <c r="A7" s="85" t="s">
        <v>114</v>
      </c>
      <c r="B7" s="104">
        <v>4200</v>
      </c>
      <c r="C7" s="104">
        <v>1641</v>
      </c>
      <c r="D7" s="104">
        <v>1146</v>
      </c>
      <c r="E7" s="104">
        <v>495</v>
      </c>
      <c r="F7" s="104">
        <v>1250</v>
      </c>
      <c r="G7" s="104">
        <v>391</v>
      </c>
    </row>
    <row r="8" spans="1:7" ht="18" customHeight="1" x14ac:dyDescent="0.3">
      <c r="A8" s="85" t="s">
        <v>115</v>
      </c>
      <c r="B8" s="104">
        <v>4397</v>
      </c>
      <c r="C8" s="104">
        <v>1780</v>
      </c>
      <c r="D8" s="104">
        <v>1223</v>
      </c>
      <c r="E8" s="104">
        <v>557</v>
      </c>
      <c r="F8" s="104">
        <v>1342</v>
      </c>
      <c r="G8" s="104">
        <v>438</v>
      </c>
    </row>
    <row r="9" spans="1:7" ht="15.6" x14ac:dyDescent="0.3">
      <c r="A9" s="86" t="s">
        <v>119</v>
      </c>
      <c r="B9" s="154">
        <v>15681</v>
      </c>
      <c r="C9" s="154">
        <v>6244</v>
      </c>
      <c r="D9" s="154">
        <v>4302</v>
      </c>
      <c r="E9" s="154">
        <v>1942</v>
      </c>
      <c r="F9" s="154">
        <v>4711</v>
      </c>
      <c r="G9" s="154">
        <v>1533</v>
      </c>
    </row>
    <row r="10" spans="1:7" ht="15.75" customHeight="1" x14ac:dyDescent="0.3">
      <c r="A10" s="85" t="s">
        <v>141</v>
      </c>
      <c r="B10" s="104">
        <v>4424</v>
      </c>
      <c r="C10" s="104">
        <v>1731</v>
      </c>
      <c r="D10" s="104">
        <v>1171</v>
      </c>
      <c r="E10" s="104">
        <v>560</v>
      </c>
      <c r="F10" s="104">
        <v>1263</v>
      </c>
      <c r="G10" s="104">
        <v>468</v>
      </c>
    </row>
    <row r="11" spans="1:7" ht="15.75" customHeight="1" x14ac:dyDescent="0.3">
      <c r="A11" s="85" t="s">
        <v>161</v>
      </c>
      <c r="B11" s="104">
        <v>3477</v>
      </c>
      <c r="C11" s="104">
        <v>1408</v>
      </c>
      <c r="D11" s="104">
        <v>931</v>
      </c>
      <c r="E11" s="104">
        <v>477</v>
      </c>
      <c r="F11" s="104">
        <v>1031</v>
      </c>
      <c r="G11" s="104">
        <v>377</v>
      </c>
    </row>
    <row r="12" spans="1:7" ht="15.6" x14ac:dyDescent="0.3">
      <c r="A12" s="85" t="s">
        <v>210</v>
      </c>
      <c r="B12" s="104">
        <v>4209</v>
      </c>
      <c r="C12" s="104">
        <v>1765</v>
      </c>
      <c r="D12" s="104">
        <v>1236</v>
      </c>
      <c r="E12" s="104">
        <v>529</v>
      </c>
      <c r="F12" s="104">
        <v>1318</v>
      </c>
      <c r="G12" s="104">
        <v>447</v>
      </c>
    </row>
    <row r="13" spans="1:7" ht="15.6" x14ac:dyDescent="0.3">
      <c r="A13" s="85" t="s">
        <v>225</v>
      </c>
      <c r="B13" s="104">
        <v>4267</v>
      </c>
      <c r="C13" s="104">
        <v>1821</v>
      </c>
      <c r="D13" s="104">
        <v>1223</v>
      </c>
      <c r="E13" s="104">
        <v>598</v>
      </c>
      <c r="F13" s="104">
        <v>1336</v>
      </c>
      <c r="G13" s="104">
        <v>485</v>
      </c>
    </row>
    <row r="14" spans="1:7" ht="15.6" x14ac:dyDescent="0.3">
      <c r="A14" s="86" t="s">
        <v>224</v>
      </c>
      <c r="B14" s="154">
        <v>16377</v>
      </c>
      <c r="C14" s="154">
        <v>6725</v>
      </c>
      <c r="D14" s="154">
        <v>4561</v>
      </c>
      <c r="E14" s="154">
        <v>2164</v>
      </c>
      <c r="F14" s="154">
        <v>4948</v>
      </c>
      <c r="G14" s="154">
        <v>1777</v>
      </c>
    </row>
    <row r="15" spans="1:7" ht="15.6" x14ac:dyDescent="0.3">
      <c r="A15" s="85" t="s">
        <v>226</v>
      </c>
      <c r="B15" s="104">
        <v>3703</v>
      </c>
      <c r="C15" s="104">
        <v>1508</v>
      </c>
      <c r="D15" s="104">
        <v>1055</v>
      </c>
      <c r="E15" s="104">
        <v>453</v>
      </c>
      <c r="F15" s="104">
        <v>1157</v>
      </c>
      <c r="G15" s="104">
        <v>351</v>
      </c>
    </row>
    <row r="16" spans="1:7" ht="15.6" x14ac:dyDescent="0.3">
      <c r="A16" s="85" t="s">
        <v>229</v>
      </c>
      <c r="B16" s="104">
        <v>4372</v>
      </c>
      <c r="C16" s="104">
        <v>1753</v>
      </c>
      <c r="D16" s="104">
        <v>1226</v>
      </c>
      <c r="E16" s="104">
        <v>527</v>
      </c>
      <c r="F16" s="104">
        <v>1320</v>
      </c>
      <c r="G16" s="104">
        <v>433</v>
      </c>
    </row>
    <row r="17" spans="1:7" ht="15.6" x14ac:dyDescent="0.3">
      <c r="A17" s="85" t="s">
        <v>230</v>
      </c>
      <c r="B17" s="104">
        <v>4694</v>
      </c>
      <c r="C17" s="104">
        <v>1853</v>
      </c>
      <c r="D17" s="104">
        <v>1255</v>
      </c>
      <c r="E17" s="104">
        <v>598</v>
      </c>
      <c r="F17" s="104">
        <v>1357</v>
      </c>
      <c r="G17" s="104">
        <v>496</v>
      </c>
    </row>
    <row r="18" spans="1:7" ht="15.6" x14ac:dyDescent="0.3">
      <c r="A18" s="85" t="s">
        <v>232</v>
      </c>
      <c r="B18" s="104">
        <v>4792</v>
      </c>
      <c r="C18" s="104">
        <v>2011</v>
      </c>
      <c r="D18" s="104">
        <v>1343</v>
      </c>
      <c r="E18" s="104">
        <v>668</v>
      </c>
      <c r="F18" s="104">
        <v>1449</v>
      </c>
      <c r="G18" s="104">
        <v>562</v>
      </c>
    </row>
    <row r="19" spans="1:7" ht="15.6" x14ac:dyDescent="0.3">
      <c r="A19" s="86" t="s">
        <v>231</v>
      </c>
      <c r="B19" s="154">
        <v>17561</v>
      </c>
      <c r="C19" s="154">
        <v>7125</v>
      </c>
      <c r="D19" s="154">
        <v>4879</v>
      </c>
      <c r="E19" s="154">
        <v>2246</v>
      </c>
      <c r="F19" s="154">
        <v>5283</v>
      </c>
      <c r="G19" s="154">
        <v>1842</v>
      </c>
    </row>
    <row r="20" spans="1:7" ht="15.6" x14ac:dyDescent="0.3">
      <c r="A20" s="85" t="s">
        <v>233</v>
      </c>
      <c r="B20" s="104">
        <v>3829</v>
      </c>
      <c r="C20" s="104">
        <v>1646</v>
      </c>
      <c r="D20" s="104">
        <v>1103</v>
      </c>
      <c r="E20" s="104">
        <v>543</v>
      </c>
      <c r="F20" s="104">
        <v>1169</v>
      </c>
      <c r="G20" s="104">
        <v>477</v>
      </c>
    </row>
    <row r="21" spans="1:7" ht="15.6" x14ac:dyDescent="0.3">
      <c r="A21" s="85" t="s">
        <v>234</v>
      </c>
      <c r="B21" s="104">
        <v>4415</v>
      </c>
      <c r="C21" s="104">
        <v>1787</v>
      </c>
      <c r="D21" s="104">
        <v>1227</v>
      </c>
      <c r="E21" s="104">
        <v>560</v>
      </c>
      <c r="F21" s="104">
        <v>1307</v>
      </c>
      <c r="G21" s="104">
        <v>480</v>
      </c>
    </row>
    <row r="22" spans="1:7" ht="15.6" x14ac:dyDescent="0.3">
      <c r="A22" s="85" t="s">
        <v>266</v>
      </c>
      <c r="B22" s="104">
        <v>4593</v>
      </c>
      <c r="C22" s="104">
        <v>1981</v>
      </c>
      <c r="D22" s="104">
        <v>1295</v>
      </c>
      <c r="E22" s="104">
        <v>686</v>
      </c>
      <c r="F22" s="104">
        <v>1426</v>
      </c>
      <c r="G22" s="104">
        <v>555</v>
      </c>
    </row>
    <row r="23" spans="1:7" ht="15.6" x14ac:dyDescent="0.3">
      <c r="A23" s="85" t="s">
        <v>267</v>
      </c>
      <c r="B23" s="104">
        <v>4701</v>
      </c>
      <c r="C23" s="104">
        <v>2077</v>
      </c>
      <c r="D23" s="104">
        <v>1405</v>
      </c>
      <c r="E23" s="104">
        <v>672</v>
      </c>
      <c r="F23" s="104">
        <v>1493</v>
      </c>
      <c r="G23" s="104">
        <v>584</v>
      </c>
    </row>
    <row r="24" spans="1:7" ht="15.6" x14ac:dyDescent="0.3">
      <c r="A24" s="86" t="s">
        <v>268</v>
      </c>
      <c r="B24" s="154">
        <v>17538</v>
      </c>
      <c r="C24" s="154">
        <v>7491</v>
      </c>
      <c r="D24" s="154">
        <v>5030</v>
      </c>
      <c r="E24" s="154">
        <v>2461</v>
      </c>
      <c r="F24" s="154">
        <v>5395</v>
      </c>
      <c r="G24" s="154">
        <v>2096</v>
      </c>
    </row>
    <row r="25" spans="1:7" ht="15.6" x14ac:dyDescent="0.3">
      <c r="A25" s="85" t="s">
        <v>269</v>
      </c>
      <c r="B25" s="104">
        <v>3618</v>
      </c>
      <c r="C25" s="104">
        <v>1571</v>
      </c>
      <c r="D25" s="104">
        <v>1071</v>
      </c>
      <c r="E25" s="104">
        <v>500</v>
      </c>
      <c r="F25" s="104">
        <v>1175</v>
      </c>
      <c r="G25" s="104">
        <v>396</v>
      </c>
    </row>
    <row r="26" spans="1:7" ht="15.6" x14ac:dyDescent="0.3">
      <c r="A26" s="85" t="s">
        <v>271</v>
      </c>
      <c r="B26" s="104">
        <v>4332</v>
      </c>
      <c r="C26" s="104">
        <v>1876</v>
      </c>
      <c r="D26" s="104">
        <v>1264</v>
      </c>
      <c r="E26" s="104">
        <v>612</v>
      </c>
      <c r="F26" s="104">
        <v>1388</v>
      </c>
      <c r="G26" s="104">
        <v>488</v>
      </c>
    </row>
    <row r="27" spans="1:7" ht="15.6" x14ac:dyDescent="0.3">
      <c r="A27" s="85" t="s">
        <v>272</v>
      </c>
      <c r="B27" s="104">
        <v>4758</v>
      </c>
      <c r="C27" s="104">
        <v>2018</v>
      </c>
      <c r="D27" s="104">
        <v>1348</v>
      </c>
      <c r="E27" s="104">
        <v>670</v>
      </c>
      <c r="F27" s="104">
        <v>1479</v>
      </c>
      <c r="G27" s="104">
        <v>539</v>
      </c>
    </row>
    <row r="28" spans="1:7" ht="15.6" x14ac:dyDescent="0.3">
      <c r="A28" s="85" t="s">
        <v>273</v>
      </c>
      <c r="B28" s="104">
        <v>4771</v>
      </c>
      <c r="C28" s="104">
        <v>1996</v>
      </c>
      <c r="D28" s="104">
        <v>1299</v>
      </c>
      <c r="E28" s="104">
        <v>697</v>
      </c>
      <c r="F28" s="104">
        <v>1468</v>
      </c>
      <c r="G28" s="104">
        <v>528</v>
      </c>
    </row>
    <row r="29" spans="1:7" ht="15.6" x14ac:dyDescent="0.3">
      <c r="A29" s="86" t="s">
        <v>274</v>
      </c>
      <c r="B29" s="154">
        <v>17479</v>
      </c>
      <c r="C29" s="154">
        <v>7461</v>
      </c>
      <c r="D29" s="154">
        <v>4982</v>
      </c>
      <c r="E29" s="154">
        <v>2479</v>
      </c>
      <c r="F29" s="154">
        <v>5510</v>
      </c>
      <c r="G29" s="154">
        <v>1951</v>
      </c>
    </row>
    <row r="30" spans="1:7" ht="15.6" x14ac:dyDescent="0.3">
      <c r="A30" s="85" t="s">
        <v>275</v>
      </c>
      <c r="B30" s="104">
        <v>3791</v>
      </c>
      <c r="C30" s="104">
        <v>1618</v>
      </c>
      <c r="D30" s="104">
        <v>1084</v>
      </c>
      <c r="E30" s="104">
        <v>534</v>
      </c>
      <c r="F30" s="104">
        <v>1153</v>
      </c>
      <c r="G30" s="104">
        <v>465</v>
      </c>
    </row>
    <row r="31" spans="1:7" ht="15.6" x14ac:dyDescent="0.3">
      <c r="A31" s="85" t="s">
        <v>288</v>
      </c>
      <c r="B31" s="104">
        <v>1369</v>
      </c>
      <c r="C31" s="104">
        <v>663</v>
      </c>
      <c r="D31" s="104">
        <v>449</v>
      </c>
      <c r="E31" s="104">
        <v>214</v>
      </c>
      <c r="F31" s="104">
        <v>473</v>
      </c>
      <c r="G31" s="104">
        <v>190</v>
      </c>
    </row>
    <row r="32" spans="1:7" ht="15.6" x14ac:dyDescent="0.3">
      <c r="A32" s="85" t="s">
        <v>289</v>
      </c>
      <c r="B32" s="104">
        <v>3685</v>
      </c>
      <c r="C32" s="104">
        <v>1636</v>
      </c>
      <c r="D32" s="104">
        <v>1137</v>
      </c>
      <c r="E32" s="104">
        <v>499</v>
      </c>
      <c r="F32" s="104">
        <v>1184</v>
      </c>
      <c r="G32" s="104">
        <v>452</v>
      </c>
    </row>
    <row r="33" spans="1:7" ht="15.6" x14ac:dyDescent="0.3">
      <c r="A33" s="85" t="s">
        <v>297</v>
      </c>
      <c r="B33" s="104">
        <v>5838</v>
      </c>
      <c r="C33" s="104">
        <v>2650</v>
      </c>
      <c r="D33" s="104">
        <v>1826</v>
      </c>
      <c r="E33" s="104">
        <v>824</v>
      </c>
      <c r="F33" s="104">
        <v>1985</v>
      </c>
      <c r="G33" s="104">
        <v>665</v>
      </c>
    </row>
    <row r="34" spans="1:7" ht="15.6" x14ac:dyDescent="0.3">
      <c r="A34" s="86" t="s">
        <v>298</v>
      </c>
      <c r="B34" s="154">
        <v>14683</v>
      </c>
      <c r="C34" s="154">
        <v>6567</v>
      </c>
      <c r="D34" s="154">
        <v>4496</v>
      </c>
      <c r="E34" s="154">
        <v>2071</v>
      </c>
      <c r="F34" s="154">
        <v>4795</v>
      </c>
      <c r="G34" s="154">
        <v>1772</v>
      </c>
    </row>
    <row r="35" spans="1:7" ht="15.6" x14ac:dyDescent="0.3">
      <c r="A35" s="85" t="s">
        <v>304</v>
      </c>
      <c r="B35" s="104">
        <v>5260</v>
      </c>
      <c r="C35" s="104">
        <v>2266</v>
      </c>
      <c r="D35" s="104">
        <v>1528</v>
      </c>
      <c r="E35" s="104">
        <v>738</v>
      </c>
      <c r="F35" s="104">
        <v>1659</v>
      </c>
      <c r="G35" s="104">
        <v>607</v>
      </c>
    </row>
    <row r="36" spans="1:7" ht="15.6" x14ac:dyDescent="0.3">
      <c r="A36" s="85" t="s">
        <v>305</v>
      </c>
      <c r="B36" s="104">
        <v>5626</v>
      </c>
      <c r="C36" s="104">
        <v>2340</v>
      </c>
      <c r="D36" s="104">
        <v>1595</v>
      </c>
      <c r="E36" s="104">
        <v>745</v>
      </c>
      <c r="F36" s="104">
        <v>1693</v>
      </c>
      <c r="G36" s="104">
        <v>647</v>
      </c>
    </row>
    <row r="37" spans="1:7" ht="15.6" x14ac:dyDescent="0.3">
      <c r="A37" s="85" t="s">
        <v>314</v>
      </c>
      <c r="B37" s="104">
        <v>5972</v>
      </c>
      <c r="C37" s="104">
        <v>2515</v>
      </c>
      <c r="D37" s="104">
        <v>1688</v>
      </c>
      <c r="E37" s="104">
        <v>827</v>
      </c>
      <c r="F37" s="104">
        <v>1884</v>
      </c>
      <c r="G37" s="104">
        <v>631</v>
      </c>
    </row>
    <row r="38" spans="1:7" ht="15.6" x14ac:dyDescent="0.3">
      <c r="A38" s="85" t="s">
        <v>316</v>
      </c>
      <c r="B38" s="104">
        <v>4825</v>
      </c>
      <c r="C38" s="104">
        <v>1970</v>
      </c>
      <c r="D38" s="104">
        <v>1303</v>
      </c>
      <c r="E38" s="104">
        <v>667</v>
      </c>
      <c r="F38" s="104">
        <v>1432</v>
      </c>
      <c r="G38" s="104">
        <v>538</v>
      </c>
    </row>
    <row r="39" spans="1:7" ht="15.6" x14ac:dyDescent="0.3">
      <c r="A39" s="86" t="s">
        <v>315</v>
      </c>
      <c r="B39" s="154">
        <v>21683</v>
      </c>
      <c r="C39" s="154">
        <v>9091</v>
      </c>
      <c r="D39" s="154">
        <v>6114</v>
      </c>
      <c r="E39" s="154">
        <v>2977</v>
      </c>
      <c r="F39" s="154">
        <v>6668</v>
      </c>
      <c r="G39" s="154">
        <v>2423</v>
      </c>
    </row>
    <row r="40" spans="1:7" ht="15.6" x14ac:dyDescent="0.3">
      <c r="A40" s="85" t="s">
        <v>318</v>
      </c>
      <c r="B40" s="104">
        <v>4295</v>
      </c>
      <c r="C40" s="104">
        <v>1569</v>
      </c>
      <c r="D40" s="104">
        <v>1063</v>
      </c>
      <c r="E40" s="104">
        <v>506</v>
      </c>
      <c r="F40" s="104">
        <v>1066</v>
      </c>
      <c r="G40" s="104">
        <v>503</v>
      </c>
    </row>
    <row r="41" spans="1:7" ht="15.6" x14ac:dyDescent="0.3">
      <c r="A41" s="146" t="s">
        <v>319</v>
      </c>
      <c r="B41" s="104">
        <v>4368</v>
      </c>
      <c r="C41" s="104">
        <v>1744</v>
      </c>
      <c r="D41" s="104">
        <v>1155</v>
      </c>
      <c r="E41" s="104">
        <v>589</v>
      </c>
      <c r="F41" s="104">
        <v>1258</v>
      </c>
      <c r="G41" s="104">
        <v>486</v>
      </c>
    </row>
    <row r="42" spans="1:7" ht="15.6" x14ac:dyDescent="0.3">
      <c r="A42" s="146" t="s">
        <v>320</v>
      </c>
      <c r="B42" s="104">
        <v>4784</v>
      </c>
      <c r="C42" s="104">
        <v>1800</v>
      </c>
      <c r="D42" s="104">
        <v>1171</v>
      </c>
      <c r="E42" s="104">
        <v>629</v>
      </c>
      <c r="F42" s="104">
        <v>1252</v>
      </c>
      <c r="G42" s="104">
        <v>548</v>
      </c>
    </row>
    <row r="43" spans="1:7" ht="15.6" x14ac:dyDescent="0.3">
      <c r="A43" s="146" t="s">
        <v>321</v>
      </c>
      <c r="B43" s="104">
        <v>4755</v>
      </c>
      <c r="C43" s="104">
        <v>2006</v>
      </c>
      <c r="D43" s="104">
        <v>1360</v>
      </c>
      <c r="E43" s="104">
        <v>646</v>
      </c>
      <c r="F43" s="104">
        <v>1415</v>
      </c>
      <c r="G43" s="104">
        <v>591</v>
      </c>
    </row>
    <row r="44" spans="1:7" ht="15.6" x14ac:dyDescent="0.3">
      <c r="A44" s="86" t="s">
        <v>322</v>
      </c>
      <c r="B44" s="154">
        <v>18202</v>
      </c>
      <c r="C44" s="154">
        <v>7119</v>
      </c>
      <c r="D44" s="154">
        <v>4749</v>
      </c>
      <c r="E44" s="154">
        <v>2370</v>
      </c>
      <c r="F44" s="154">
        <v>4991</v>
      </c>
      <c r="G44" s="154">
        <v>2128</v>
      </c>
    </row>
    <row r="45" spans="1:7" ht="15.6" x14ac:dyDescent="0.3">
      <c r="A45" s="146" t="s">
        <v>323</v>
      </c>
      <c r="B45" s="104">
        <v>3723</v>
      </c>
      <c r="C45" s="104">
        <v>1330</v>
      </c>
      <c r="D45" s="104">
        <v>880</v>
      </c>
      <c r="E45" s="104">
        <v>450</v>
      </c>
      <c r="F45" s="104">
        <v>886</v>
      </c>
      <c r="G45" s="104">
        <v>444</v>
      </c>
    </row>
    <row r="46" spans="1:7" ht="15.6" x14ac:dyDescent="0.3">
      <c r="A46" s="146" t="s">
        <v>324</v>
      </c>
      <c r="B46" s="104">
        <v>3786</v>
      </c>
      <c r="C46" s="104">
        <v>1446</v>
      </c>
      <c r="D46" s="104">
        <v>952</v>
      </c>
      <c r="E46" s="104">
        <v>494</v>
      </c>
      <c r="F46" s="104">
        <v>1002</v>
      </c>
      <c r="G46" s="104">
        <v>444</v>
      </c>
    </row>
    <row r="47" spans="1:7" ht="15.6" x14ac:dyDescent="0.3">
      <c r="A47" s="146" t="s">
        <v>325</v>
      </c>
      <c r="B47" s="104">
        <v>4314</v>
      </c>
      <c r="C47" s="104">
        <v>1689</v>
      </c>
      <c r="D47" s="104">
        <v>1090</v>
      </c>
      <c r="E47" s="104">
        <v>599</v>
      </c>
      <c r="F47" s="104">
        <v>1179</v>
      </c>
      <c r="G47" s="104">
        <v>510</v>
      </c>
    </row>
    <row r="48" spans="1:7" ht="15.6" x14ac:dyDescent="0.3">
      <c r="A48" s="146" t="s">
        <v>326</v>
      </c>
      <c r="B48" s="104">
        <v>4128</v>
      </c>
      <c r="C48" s="104">
        <v>1635</v>
      </c>
      <c r="D48" s="104">
        <v>1042</v>
      </c>
      <c r="E48" s="104">
        <v>593</v>
      </c>
      <c r="F48" s="104">
        <v>1149</v>
      </c>
      <c r="G48" s="104">
        <v>486</v>
      </c>
    </row>
    <row r="49" spans="1:7" ht="15.6" x14ac:dyDescent="0.3">
      <c r="A49" s="86" t="s">
        <v>327</v>
      </c>
      <c r="B49" s="154">
        <v>15951</v>
      </c>
      <c r="C49" s="154">
        <v>6100</v>
      </c>
      <c r="D49" s="154">
        <v>3964</v>
      </c>
      <c r="E49" s="154">
        <v>2136</v>
      </c>
      <c r="F49" s="154">
        <v>4216</v>
      </c>
      <c r="G49" s="154">
        <v>1884</v>
      </c>
    </row>
    <row r="50" spans="1:7" ht="15.6" x14ac:dyDescent="0.3">
      <c r="A50" s="146" t="s">
        <v>329</v>
      </c>
      <c r="B50" s="104">
        <v>3470</v>
      </c>
      <c r="C50" s="104">
        <v>1389</v>
      </c>
      <c r="D50" s="104">
        <v>946</v>
      </c>
      <c r="E50" s="104">
        <v>443</v>
      </c>
      <c r="F50" s="104">
        <v>980</v>
      </c>
      <c r="G50" s="104">
        <v>409</v>
      </c>
    </row>
    <row r="51" spans="1:7" ht="15.6" x14ac:dyDescent="0.3">
      <c r="A51" s="146" t="s">
        <v>330</v>
      </c>
      <c r="B51" s="104">
        <v>3980</v>
      </c>
      <c r="C51" s="104">
        <v>1539</v>
      </c>
      <c r="D51" s="104">
        <v>1020</v>
      </c>
      <c r="E51" s="104">
        <v>519</v>
      </c>
      <c r="F51" s="104">
        <v>1058</v>
      </c>
      <c r="G51" s="104">
        <v>481</v>
      </c>
    </row>
    <row r="52" spans="1:7" ht="15.6" x14ac:dyDescent="0.3">
      <c r="A52" s="146" t="s">
        <v>332</v>
      </c>
      <c r="B52" s="104">
        <v>4683</v>
      </c>
      <c r="C52" s="104">
        <v>1784</v>
      </c>
      <c r="D52" s="104">
        <v>1164</v>
      </c>
      <c r="E52" s="104">
        <v>620</v>
      </c>
      <c r="F52" s="104">
        <v>1259</v>
      </c>
      <c r="G52" s="104">
        <v>525</v>
      </c>
    </row>
    <row r="53" spans="1:7" ht="15.6" x14ac:dyDescent="0.3">
      <c r="A53" s="146" t="s">
        <v>334</v>
      </c>
      <c r="B53" s="104">
        <v>4907</v>
      </c>
      <c r="C53" s="104">
        <v>1918</v>
      </c>
      <c r="D53" s="104">
        <v>1277</v>
      </c>
      <c r="E53" s="104">
        <v>641</v>
      </c>
      <c r="F53" s="104">
        <v>1361</v>
      </c>
      <c r="G53" s="104">
        <v>557</v>
      </c>
    </row>
    <row r="54" spans="1:7" ht="15.6" x14ac:dyDescent="0.3">
      <c r="A54" s="86" t="s">
        <v>336</v>
      </c>
      <c r="B54" s="154">
        <v>17040</v>
      </c>
      <c r="C54" s="154">
        <v>6630</v>
      </c>
      <c r="D54" s="154">
        <v>4407</v>
      </c>
      <c r="E54" s="154">
        <v>2223</v>
      </c>
      <c r="F54" s="154">
        <v>4658</v>
      </c>
      <c r="G54" s="154">
        <v>1972</v>
      </c>
    </row>
    <row r="55" spans="1:7" ht="15.6" x14ac:dyDescent="0.3">
      <c r="A55" s="146" t="s">
        <v>338</v>
      </c>
      <c r="B55" s="104">
        <v>4756</v>
      </c>
      <c r="C55" s="104">
        <v>1840</v>
      </c>
      <c r="D55" s="104">
        <v>1228</v>
      </c>
      <c r="E55" s="104">
        <v>612</v>
      </c>
      <c r="F55" s="104">
        <v>1313</v>
      </c>
      <c r="G55" s="104">
        <v>527</v>
      </c>
    </row>
    <row r="56" spans="1:7" ht="15.6" x14ac:dyDescent="0.3">
      <c r="A56" s="146" t="s">
        <v>339</v>
      </c>
      <c r="B56" s="104">
        <v>3559</v>
      </c>
      <c r="C56" s="104">
        <v>1353</v>
      </c>
      <c r="D56" s="104">
        <v>882</v>
      </c>
      <c r="E56" s="104">
        <v>471</v>
      </c>
      <c r="F56" s="104">
        <v>925</v>
      </c>
      <c r="G56" s="104">
        <v>428</v>
      </c>
    </row>
    <row r="57" spans="1:7" ht="15.6" x14ac:dyDescent="0.3">
      <c r="A57" s="146" t="s">
        <v>340</v>
      </c>
      <c r="B57" s="104">
        <v>4530</v>
      </c>
      <c r="C57" s="104">
        <v>1733</v>
      </c>
      <c r="D57" s="104">
        <v>1173</v>
      </c>
      <c r="E57" s="104">
        <v>560</v>
      </c>
      <c r="F57" s="104">
        <v>1250</v>
      </c>
      <c r="G57" s="104">
        <v>483</v>
      </c>
    </row>
    <row r="58" spans="1:7" ht="15.6" x14ac:dyDescent="0.3">
      <c r="A58" s="146" t="s">
        <v>342</v>
      </c>
      <c r="B58" s="104">
        <v>4856</v>
      </c>
      <c r="C58" s="104">
        <v>1865</v>
      </c>
      <c r="D58" s="104">
        <v>1231</v>
      </c>
      <c r="E58" s="104">
        <v>634</v>
      </c>
      <c r="F58" s="104">
        <v>1296</v>
      </c>
      <c r="G58" s="104">
        <v>569</v>
      </c>
    </row>
    <row r="59" spans="1:7" ht="15.6" x14ac:dyDescent="0.3">
      <c r="A59" s="86" t="s">
        <v>341</v>
      </c>
      <c r="B59" s="154">
        <v>17701</v>
      </c>
      <c r="C59" s="154">
        <v>6791</v>
      </c>
      <c r="D59" s="154">
        <v>4514</v>
      </c>
      <c r="E59" s="154">
        <v>2277</v>
      </c>
      <c r="F59" s="154">
        <v>4784</v>
      </c>
      <c r="G59" s="154">
        <v>2007</v>
      </c>
    </row>
    <row r="60" spans="1:7" ht="15.6" x14ac:dyDescent="0.3">
      <c r="A60" s="146" t="s">
        <v>404</v>
      </c>
      <c r="B60" s="104">
        <v>3643</v>
      </c>
      <c r="C60" s="104">
        <v>1366</v>
      </c>
      <c r="D60" s="104">
        <v>908</v>
      </c>
      <c r="E60" s="104">
        <v>458</v>
      </c>
      <c r="F60" s="104">
        <v>971</v>
      </c>
      <c r="G60" s="104">
        <v>395</v>
      </c>
    </row>
  </sheetData>
  <phoneticPr fontId="37" type="noConversion"/>
  <hyperlinks>
    <hyperlink ref="A3" location="Contents!A1" display="Back to contents" xr:uid="{00000000-0004-0000-2900-000000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88"/>
  <sheetViews>
    <sheetView zoomScaleNormal="100" workbookViewId="0">
      <pane xSplit="1" ySplit="3" topLeftCell="B4" activePane="bottomRight" state="frozen"/>
      <selection activeCell="C4" sqref="C4"/>
      <selection pane="topRight" activeCell="C4" sqref="C4"/>
      <selection pane="bottomLeft" activeCell="C4" sqref="C4"/>
      <selection pane="bottomRight"/>
    </sheetView>
  </sheetViews>
  <sheetFormatPr defaultColWidth="9.109375" defaultRowHeight="13.2" x14ac:dyDescent="0.25"/>
  <cols>
    <col min="1" max="1" width="12" style="7" customWidth="1"/>
    <col min="2" max="2" width="10.5546875" style="7" bestFit="1" customWidth="1"/>
    <col min="3" max="3" width="14" style="7" customWidth="1"/>
    <col min="4" max="5" width="15" style="7" customWidth="1"/>
    <col min="6" max="16384" width="9.109375" style="7"/>
  </cols>
  <sheetData>
    <row r="1" spans="1:5" ht="15.6" x14ac:dyDescent="0.3">
      <c r="A1" s="12" t="s">
        <v>405</v>
      </c>
    </row>
    <row r="2" spans="1:5" ht="15" x14ac:dyDescent="0.25">
      <c r="A2" s="14" t="s">
        <v>44</v>
      </c>
    </row>
    <row r="3" spans="1:5" ht="30.6" thickBot="1" x14ac:dyDescent="0.3">
      <c r="A3" s="43" t="s">
        <v>295</v>
      </c>
      <c r="B3" s="43" t="s">
        <v>296</v>
      </c>
      <c r="C3" s="108" t="s">
        <v>42</v>
      </c>
      <c r="D3" s="108" t="s">
        <v>43</v>
      </c>
      <c r="E3" s="108" t="s">
        <v>209</v>
      </c>
    </row>
    <row r="4" spans="1:5" ht="15" customHeight="1" x14ac:dyDescent="0.25">
      <c r="A4" s="58">
        <v>2005</v>
      </c>
      <c r="B4" s="58" t="s">
        <v>291</v>
      </c>
      <c r="C4" s="109">
        <v>119029.09804672557</v>
      </c>
      <c r="D4" s="110">
        <v>100000</v>
      </c>
      <c r="E4" s="111">
        <f>'Table 1'!D5</f>
        <v>105916.22650082543</v>
      </c>
    </row>
    <row r="5" spans="1:5" ht="15" x14ac:dyDescent="0.25">
      <c r="A5" s="58"/>
      <c r="B5" s="58" t="s">
        <v>292</v>
      </c>
      <c r="C5" s="112">
        <v>121940.22737524648</v>
      </c>
      <c r="D5" s="47">
        <v>105000</v>
      </c>
      <c r="E5" s="113">
        <f>'Table 1'!D6</f>
        <v>109780.91357166109</v>
      </c>
    </row>
    <row r="6" spans="1:5" ht="15" x14ac:dyDescent="0.25">
      <c r="A6" s="58"/>
      <c r="B6" s="58" t="s">
        <v>293</v>
      </c>
      <c r="C6" s="112">
        <v>131481.44226750292</v>
      </c>
      <c r="D6" s="47">
        <v>114000</v>
      </c>
      <c r="E6" s="113">
        <f>'Table 1'!D7</f>
        <v>116767.20478922554</v>
      </c>
    </row>
    <row r="7" spans="1:5" ht="15" x14ac:dyDescent="0.25">
      <c r="A7" s="58"/>
      <c r="B7" s="58" t="s">
        <v>294</v>
      </c>
      <c r="C7" s="112">
        <v>131751.40388463804</v>
      </c>
      <c r="D7" s="47">
        <v>115500</v>
      </c>
      <c r="E7" s="113">
        <f>'Table 1'!D8</f>
        <v>120824.97439933801</v>
      </c>
    </row>
    <row r="8" spans="1:5" ht="15" customHeight="1" x14ac:dyDescent="0.25">
      <c r="A8" s="58">
        <v>2006</v>
      </c>
      <c r="B8" s="58" t="s">
        <v>291</v>
      </c>
      <c r="C8" s="112">
        <v>134443.52380326152</v>
      </c>
      <c r="D8" s="47">
        <v>119500</v>
      </c>
      <c r="E8" s="113">
        <f>'Table 1'!D9</f>
        <v>124258.27260028249</v>
      </c>
    </row>
    <row r="9" spans="1:5" ht="15" x14ac:dyDescent="0.25">
      <c r="A9" s="58"/>
      <c r="B9" s="58" t="s">
        <v>292</v>
      </c>
      <c r="C9" s="112">
        <v>148019.50319569919</v>
      </c>
      <c r="D9" s="47">
        <v>130000</v>
      </c>
      <c r="E9" s="113">
        <f>'Table 1'!D10</f>
        <v>136197.64164506705</v>
      </c>
    </row>
    <row r="10" spans="1:5" ht="15" x14ac:dyDescent="0.25">
      <c r="A10" s="58"/>
      <c r="B10" s="58" t="s">
        <v>293</v>
      </c>
      <c r="C10" s="112">
        <v>168574.0430948087</v>
      </c>
      <c r="D10" s="47">
        <v>144990.5</v>
      </c>
      <c r="E10" s="113">
        <f>'Table 1'!D11</f>
        <v>151917.74388822986</v>
      </c>
    </row>
    <row r="11" spans="1:5" ht="15" x14ac:dyDescent="0.25">
      <c r="A11" s="58"/>
      <c r="B11" s="58" t="s">
        <v>294</v>
      </c>
      <c r="C11" s="112">
        <v>183594.33420078069</v>
      </c>
      <c r="D11" s="47">
        <v>160000</v>
      </c>
      <c r="E11" s="113">
        <f>'Table 1'!D12</f>
        <v>170193.47548548307</v>
      </c>
    </row>
    <row r="12" spans="1:5" ht="15" customHeight="1" x14ac:dyDescent="0.25">
      <c r="A12" s="58">
        <v>2007</v>
      </c>
      <c r="B12" s="58" t="s">
        <v>291</v>
      </c>
      <c r="C12" s="112">
        <v>205790.72145197887</v>
      </c>
      <c r="D12" s="47">
        <v>175000</v>
      </c>
      <c r="E12" s="113">
        <f>'Table 1'!D13</f>
        <v>188277.60543307025</v>
      </c>
    </row>
    <row r="13" spans="1:5" ht="15" x14ac:dyDescent="0.25">
      <c r="A13" s="58"/>
      <c r="B13" s="58" t="s">
        <v>292</v>
      </c>
      <c r="C13" s="112">
        <v>224344.06074663141</v>
      </c>
      <c r="D13" s="47">
        <v>190000</v>
      </c>
      <c r="E13" s="113">
        <f>'Table 1'!D14</f>
        <v>205123.26746097568</v>
      </c>
    </row>
    <row r="14" spans="1:5" ht="15" x14ac:dyDescent="0.25">
      <c r="A14" s="58"/>
      <c r="B14" s="58" t="s">
        <v>293</v>
      </c>
      <c r="C14" s="112">
        <v>239292.61863636336</v>
      </c>
      <c r="D14" s="47">
        <v>199950</v>
      </c>
      <c r="E14" s="113">
        <f>'Table 1'!D15</f>
        <v>212617.39821521251</v>
      </c>
    </row>
    <row r="15" spans="1:5" ht="15" x14ac:dyDescent="0.25">
      <c r="A15" s="58"/>
      <c r="B15" s="58" t="s">
        <v>294</v>
      </c>
      <c r="C15" s="112">
        <v>236465.18085927464</v>
      </c>
      <c r="D15" s="47">
        <v>190000</v>
      </c>
      <c r="E15" s="113">
        <f>'Table 1'!D16</f>
        <v>202774.39167558774</v>
      </c>
    </row>
    <row r="16" spans="1:5" ht="15" customHeight="1" x14ac:dyDescent="0.25">
      <c r="A16" s="58">
        <v>2008</v>
      </c>
      <c r="B16" s="58" t="s">
        <v>291</v>
      </c>
      <c r="C16" s="112">
        <v>212359.22234935136</v>
      </c>
      <c r="D16" s="47">
        <v>170000</v>
      </c>
      <c r="E16" s="113">
        <f>'Table 1'!D17</f>
        <v>187720.552891434</v>
      </c>
    </row>
    <row r="17" spans="1:5" ht="15" x14ac:dyDescent="0.25">
      <c r="A17" s="58"/>
      <c r="B17" s="58" t="s">
        <v>292</v>
      </c>
      <c r="C17" s="112">
        <v>192942.25494722964</v>
      </c>
      <c r="D17" s="47">
        <v>162500</v>
      </c>
      <c r="E17" s="113">
        <f>'Table 1'!D18</f>
        <v>175875.04632909925</v>
      </c>
    </row>
    <row r="18" spans="1:5" ht="15" x14ac:dyDescent="0.25">
      <c r="A18" s="58"/>
      <c r="B18" s="58" t="s">
        <v>293</v>
      </c>
      <c r="C18" s="112">
        <v>181324.0532066506</v>
      </c>
      <c r="D18" s="47">
        <v>150000</v>
      </c>
      <c r="E18" s="113">
        <f>'Table 1'!D19</f>
        <v>159059.38052558189</v>
      </c>
    </row>
    <row r="19" spans="1:5" ht="15" x14ac:dyDescent="0.25">
      <c r="A19" s="58"/>
      <c r="B19" s="58" t="s">
        <v>294</v>
      </c>
      <c r="C19" s="112">
        <v>169644.6489411768</v>
      </c>
      <c r="D19" s="47">
        <v>141000</v>
      </c>
      <c r="E19" s="113">
        <f>'Table 1'!D20</f>
        <v>145524.78339266422</v>
      </c>
    </row>
    <row r="20" spans="1:5" ht="15" customHeight="1" x14ac:dyDescent="0.25">
      <c r="A20" s="58">
        <v>2009</v>
      </c>
      <c r="B20" s="58" t="s">
        <v>291</v>
      </c>
      <c r="C20" s="112">
        <v>155142.00162689821</v>
      </c>
      <c r="D20" s="47">
        <v>130000</v>
      </c>
      <c r="E20" s="113">
        <f>'Table 1'!D21</f>
        <v>132669.37626242096</v>
      </c>
    </row>
    <row r="21" spans="1:5" ht="15" x14ac:dyDescent="0.25">
      <c r="A21" s="58"/>
      <c r="B21" s="58" t="s">
        <v>292</v>
      </c>
      <c r="C21" s="112">
        <v>149623.74817937901</v>
      </c>
      <c r="D21" s="47">
        <v>130000</v>
      </c>
      <c r="E21" s="113">
        <f>'Table 1'!D22</f>
        <v>133898.43326223164</v>
      </c>
    </row>
    <row r="22" spans="1:5" ht="15" x14ac:dyDescent="0.25">
      <c r="A22" s="58"/>
      <c r="B22" s="58" t="s">
        <v>293</v>
      </c>
      <c r="C22" s="112">
        <v>152901.87840531528</v>
      </c>
      <c r="D22" s="47">
        <v>133000</v>
      </c>
      <c r="E22" s="113">
        <f>'Table 1'!D23</f>
        <v>134253.59968132182</v>
      </c>
    </row>
    <row r="23" spans="1:5" ht="15" x14ac:dyDescent="0.25">
      <c r="A23" s="58"/>
      <c r="B23" s="58" t="s">
        <v>294</v>
      </c>
      <c r="C23" s="112">
        <v>153283.57387902503</v>
      </c>
      <c r="D23" s="47">
        <v>135950</v>
      </c>
      <c r="E23" s="113">
        <f>'Table 1'!D24</f>
        <v>134376.42243887074</v>
      </c>
    </row>
    <row r="24" spans="1:5" ht="15" customHeight="1" x14ac:dyDescent="0.25">
      <c r="A24" s="58">
        <v>2010</v>
      </c>
      <c r="B24" s="58" t="s">
        <v>291</v>
      </c>
      <c r="C24" s="112">
        <v>150288.52560175079</v>
      </c>
      <c r="D24" s="47">
        <v>122500</v>
      </c>
      <c r="E24" s="113">
        <f>'Table 1'!D25</f>
        <v>128421.67910933433</v>
      </c>
    </row>
    <row r="25" spans="1:5" ht="15" x14ac:dyDescent="0.25">
      <c r="A25" s="58"/>
      <c r="B25" s="58" t="s">
        <v>292</v>
      </c>
      <c r="C25" s="112">
        <v>146624.53762575446</v>
      </c>
      <c r="D25" s="47">
        <v>124950</v>
      </c>
      <c r="E25" s="113">
        <f>'Table 1'!D26</f>
        <v>127298.7013610463</v>
      </c>
    </row>
    <row r="26" spans="1:5" ht="15" x14ac:dyDescent="0.25">
      <c r="A26" s="58"/>
      <c r="B26" s="58" t="s">
        <v>293</v>
      </c>
      <c r="C26" s="112">
        <v>140861.22387425645</v>
      </c>
      <c r="D26" s="47">
        <v>124950</v>
      </c>
      <c r="E26" s="113">
        <f>'Table 1'!D27</f>
        <v>125073.50411677336</v>
      </c>
    </row>
    <row r="27" spans="1:5" ht="15" x14ac:dyDescent="0.25">
      <c r="A27" s="58"/>
      <c r="B27" s="58" t="s">
        <v>294</v>
      </c>
      <c r="C27" s="112">
        <v>135823.8904161893</v>
      </c>
      <c r="D27" s="47">
        <v>119000</v>
      </c>
      <c r="E27" s="113">
        <f>'Table 1'!D28</f>
        <v>117835.37836963027</v>
      </c>
    </row>
    <row r="28" spans="1:5" ht="15" customHeight="1" x14ac:dyDescent="0.25">
      <c r="A28" s="58">
        <v>2011</v>
      </c>
      <c r="B28" s="58" t="s">
        <v>291</v>
      </c>
      <c r="C28" s="112">
        <v>128982.75022461818</v>
      </c>
      <c r="D28" s="47">
        <v>110000</v>
      </c>
      <c r="E28" s="113">
        <f>'Table 1'!D29</f>
        <v>112638.75664033993</v>
      </c>
    </row>
    <row r="29" spans="1:5" ht="15" x14ac:dyDescent="0.25">
      <c r="A29" s="58"/>
      <c r="B29" s="58" t="s">
        <v>292</v>
      </c>
      <c r="C29" s="112">
        <v>127081.87891101179</v>
      </c>
      <c r="D29" s="47">
        <v>110000</v>
      </c>
      <c r="E29" s="113">
        <f>'Table 1'!D30</f>
        <v>110858.2120325024</v>
      </c>
    </row>
    <row r="30" spans="1:5" ht="15" x14ac:dyDescent="0.25">
      <c r="A30" s="58"/>
      <c r="B30" s="58" t="s">
        <v>293</v>
      </c>
      <c r="C30" s="112">
        <v>127644.68056007808</v>
      </c>
      <c r="D30" s="47">
        <v>110000</v>
      </c>
      <c r="E30" s="113">
        <f>'Table 1'!D31</f>
        <v>108932.8543699125</v>
      </c>
    </row>
    <row r="31" spans="1:5" ht="15" x14ac:dyDescent="0.25">
      <c r="A31" s="58"/>
      <c r="B31" s="58" t="s">
        <v>294</v>
      </c>
      <c r="C31" s="112">
        <v>123608.58347676418</v>
      </c>
      <c r="D31" s="47">
        <v>105000</v>
      </c>
      <c r="E31" s="113">
        <f>'Table 1'!D32</f>
        <v>105869.61043985885</v>
      </c>
    </row>
    <row r="32" spans="1:5" ht="15" customHeight="1" x14ac:dyDescent="0.25">
      <c r="A32" s="58">
        <v>2012</v>
      </c>
      <c r="B32" s="58" t="s">
        <v>291</v>
      </c>
      <c r="C32" s="112">
        <v>115860.38713954267</v>
      </c>
      <c r="D32" s="47">
        <v>100000</v>
      </c>
      <c r="E32" s="113">
        <f>'Table 1'!D33</f>
        <v>99094.411150131506</v>
      </c>
    </row>
    <row r="33" spans="1:5" ht="15" x14ac:dyDescent="0.25">
      <c r="A33" s="58"/>
      <c r="B33" s="58" t="s">
        <v>292</v>
      </c>
      <c r="C33" s="112">
        <v>113912.31755157244</v>
      </c>
      <c r="D33" s="47">
        <v>97000</v>
      </c>
      <c r="E33" s="113">
        <f>'Table 1'!D34</f>
        <v>99354.715445709415</v>
      </c>
    </row>
    <row r="34" spans="1:5" ht="15" x14ac:dyDescent="0.25">
      <c r="A34" s="58"/>
      <c r="B34" s="58" t="s">
        <v>293</v>
      </c>
      <c r="C34" s="112">
        <v>115990.71305892806</v>
      </c>
      <c r="D34" s="47">
        <v>100000</v>
      </c>
      <c r="E34" s="113">
        <f>'Table 1'!D35</f>
        <v>96609.301481192524</v>
      </c>
    </row>
    <row r="35" spans="1:5" ht="15" x14ac:dyDescent="0.25">
      <c r="A35" s="58"/>
      <c r="B35" s="58" t="s">
        <v>294</v>
      </c>
      <c r="C35" s="112">
        <v>112545.10005574174</v>
      </c>
      <c r="D35" s="47">
        <v>95000</v>
      </c>
      <c r="E35" s="113">
        <f>'Table 1'!D36</f>
        <v>94301.023230108651</v>
      </c>
    </row>
    <row r="36" spans="1:5" ht="15.75" customHeight="1" x14ac:dyDescent="0.25">
      <c r="A36" s="58">
        <v>2013</v>
      </c>
      <c r="B36" s="58" t="s">
        <v>291</v>
      </c>
      <c r="C36" s="112">
        <v>112578.47959496781</v>
      </c>
      <c r="D36" s="47">
        <v>93500</v>
      </c>
      <c r="E36" s="113">
        <f>'Table 1'!D37</f>
        <v>92201.778785232658</v>
      </c>
    </row>
    <row r="37" spans="1:5" ht="15" x14ac:dyDescent="0.25">
      <c r="A37" s="58"/>
      <c r="B37" s="58" t="s">
        <v>292</v>
      </c>
      <c r="C37" s="112">
        <v>111901.89479574733</v>
      </c>
      <c r="D37" s="47">
        <v>95000</v>
      </c>
      <c r="E37" s="113">
        <f>'Table 1'!D38</f>
        <v>93906.177186189758</v>
      </c>
    </row>
    <row r="38" spans="1:5" ht="15" x14ac:dyDescent="0.25">
      <c r="A38" s="58"/>
      <c r="B38" s="58" t="s">
        <v>293</v>
      </c>
      <c r="C38" s="112">
        <v>117002.29680247532</v>
      </c>
      <c r="D38" s="47">
        <v>101510</v>
      </c>
      <c r="E38" s="113">
        <f>'Table 1'!D39</f>
        <v>95737.594093213062</v>
      </c>
    </row>
    <row r="39" spans="1:5" ht="15" x14ac:dyDescent="0.25">
      <c r="A39" s="58"/>
      <c r="B39" s="58" t="s">
        <v>294</v>
      </c>
      <c r="C39" s="112">
        <v>116161.84213917558</v>
      </c>
      <c r="D39" s="47">
        <v>100000</v>
      </c>
      <c r="E39" s="113">
        <f>'Table 1'!D40</f>
        <v>96414.009018711571</v>
      </c>
    </row>
    <row r="40" spans="1:5" ht="15" customHeight="1" x14ac:dyDescent="0.25">
      <c r="A40" s="59">
        <v>2014</v>
      </c>
      <c r="B40" s="58" t="s">
        <v>291</v>
      </c>
      <c r="C40" s="112">
        <v>117384.88035798384</v>
      </c>
      <c r="D40" s="47">
        <v>100000</v>
      </c>
      <c r="E40" s="113">
        <f>'Table 1'!D41</f>
        <v>98014.10123360774</v>
      </c>
    </row>
    <row r="41" spans="1:5" ht="15" x14ac:dyDescent="0.25">
      <c r="A41" s="59"/>
      <c r="B41" s="58" t="s">
        <v>292</v>
      </c>
      <c r="C41" s="112">
        <v>123332.3794605811</v>
      </c>
      <c r="D41" s="47">
        <v>107000</v>
      </c>
      <c r="E41" s="113">
        <f>'Table 1'!D42</f>
        <v>101289.00706253658</v>
      </c>
    </row>
    <row r="42" spans="1:5" ht="15" x14ac:dyDescent="0.25">
      <c r="A42" s="59"/>
      <c r="B42" s="58" t="s">
        <v>293</v>
      </c>
      <c r="C42" s="112">
        <v>126026.55166340531</v>
      </c>
      <c r="D42" s="47">
        <v>110000</v>
      </c>
      <c r="E42" s="113">
        <f>'Table 1'!D43</f>
        <v>103262.63198750446</v>
      </c>
    </row>
    <row r="43" spans="1:5" ht="15" x14ac:dyDescent="0.25">
      <c r="A43" s="59"/>
      <c r="B43" s="58" t="s">
        <v>294</v>
      </c>
      <c r="C43" s="112">
        <v>126478.48711292431</v>
      </c>
      <c r="D43" s="47">
        <v>110000</v>
      </c>
      <c r="E43" s="113">
        <f>'Table 1'!D44</f>
        <v>104808.72444858626</v>
      </c>
    </row>
    <row r="44" spans="1:5" ht="15" customHeight="1" x14ac:dyDescent="0.25">
      <c r="A44" s="59">
        <v>2015</v>
      </c>
      <c r="B44" s="58" t="s">
        <v>291</v>
      </c>
      <c r="C44" s="112">
        <v>124450.3233404709</v>
      </c>
      <c r="D44" s="47">
        <v>110000</v>
      </c>
      <c r="E44" s="113">
        <f>'Table 1'!D45</f>
        <v>104988.54039978866</v>
      </c>
    </row>
    <row r="45" spans="1:5" ht="15" x14ac:dyDescent="0.25">
      <c r="A45" s="59"/>
      <c r="B45" s="58" t="s">
        <v>292</v>
      </c>
      <c r="C45" s="112">
        <v>128064.94268167867</v>
      </c>
      <c r="D45" s="47">
        <v>114950</v>
      </c>
      <c r="E45" s="113">
        <f>'Table 1'!D46</f>
        <v>108206.33181873221</v>
      </c>
    </row>
    <row r="46" spans="1:5" ht="15" x14ac:dyDescent="0.25">
      <c r="A46" s="59"/>
      <c r="B46" s="58" t="s">
        <v>293</v>
      </c>
      <c r="C46" s="112">
        <v>137302.06774967705</v>
      </c>
      <c r="D46" s="47">
        <v>120000</v>
      </c>
      <c r="E46" s="113">
        <f>'Table 1'!D47</f>
        <v>111400.69888336406</v>
      </c>
    </row>
    <row r="47" spans="1:5" ht="15" x14ac:dyDescent="0.25">
      <c r="A47" s="59"/>
      <c r="B47" s="58" t="s">
        <v>294</v>
      </c>
      <c r="C47" s="112">
        <v>134138.84025838017</v>
      </c>
      <c r="D47" s="47">
        <v>118000</v>
      </c>
      <c r="E47" s="113">
        <f>'Table 1'!D48</f>
        <v>112384.7938249177</v>
      </c>
    </row>
    <row r="48" spans="1:5" ht="15.75" customHeight="1" x14ac:dyDescent="0.25">
      <c r="A48" s="59">
        <v>2016</v>
      </c>
      <c r="B48" s="58" t="s">
        <v>291</v>
      </c>
      <c r="C48" s="112">
        <v>129586.14441321166</v>
      </c>
      <c r="D48" s="47">
        <v>114000</v>
      </c>
      <c r="E48" s="113">
        <f>'Table 1'!D49</f>
        <v>112474.91915788699</v>
      </c>
    </row>
    <row r="49" spans="1:5" ht="15" x14ac:dyDescent="0.25">
      <c r="A49" s="59"/>
      <c r="B49" s="58" t="s">
        <v>292</v>
      </c>
      <c r="C49" s="112">
        <v>137580.0985821888</v>
      </c>
      <c r="D49" s="47">
        <v>124000</v>
      </c>
      <c r="E49" s="113">
        <f>'Table 1'!D50</f>
        <v>116637.40553740012</v>
      </c>
    </row>
    <row r="50" spans="1:5" ht="15" x14ac:dyDescent="0.25">
      <c r="A50" s="59"/>
      <c r="B50" s="58" t="s">
        <v>293</v>
      </c>
      <c r="C50" s="112">
        <v>140788.92206405703</v>
      </c>
      <c r="D50" s="47">
        <v>125000</v>
      </c>
      <c r="E50" s="113">
        <f>'Table 1'!D51</f>
        <v>118039.27960184836</v>
      </c>
    </row>
    <row r="51" spans="1:5" ht="15" x14ac:dyDescent="0.25">
      <c r="A51" s="59"/>
      <c r="B51" s="58" t="s">
        <v>294</v>
      </c>
      <c r="C51" s="112">
        <v>139868.73165177825</v>
      </c>
      <c r="D51" s="47">
        <v>125000</v>
      </c>
      <c r="E51" s="113">
        <f>'Table 1'!D52</f>
        <v>118350.229812259</v>
      </c>
    </row>
    <row r="52" spans="1:5" ht="15" customHeight="1" x14ac:dyDescent="0.25">
      <c r="A52" s="59">
        <v>2017</v>
      </c>
      <c r="B52" s="58" t="s">
        <v>291</v>
      </c>
      <c r="C52" s="112">
        <v>134899.82521667358</v>
      </c>
      <c r="D52" s="47">
        <v>122000</v>
      </c>
      <c r="E52" s="113">
        <f>'Table 1'!D53</f>
        <v>118091.56777914426</v>
      </c>
    </row>
    <row r="53" spans="1:5" ht="15" x14ac:dyDescent="0.25">
      <c r="A53" s="59"/>
      <c r="B53" s="58" t="s">
        <v>292</v>
      </c>
      <c r="C53" s="112">
        <v>140326.23844537791</v>
      </c>
      <c r="D53" s="47">
        <v>127500</v>
      </c>
      <c r="E53" s="113">
        <f>'Table 1'!D54</f>
        <v>120355.91959632759</v>
      </c>
    </row>
    <row r="54" spans="1:5" ht="15" x14ac:dyDescent="0.25">
      <c r="A54" s="59"/>
      <c r="B54" s="58" t="s">
        <v>293</v>
      </c>
      <c r="C54" s="112">
        <v>144329.6276404126</v>
      </c>
      <c r="D54" s="47">
        <v>128500</v>
      </c>
      <c r="E54" s="113">
        <f>'Table 1'!D55</f>
        <v>121964.16739480734</v>
      </c>
    </row>
    <row r="55" spans="1:5" ht="15" x14ac:dyDescent="0.25">
      <c r="A55" s="59"/>
      <c r="B55" s="58" t="s">
        <v>294</v>
      </c>
      <c r="C55" s="112">
        <v>142852.11005991834</v>
      </c>
      <c r="D55" s="47">
        <v>129000</v>
      </c>
      <c r="E55" s="113">
        <f>'Table 1'!D56</f>
        <v>122648.83316047931</v>
      </c>
    </row>
    <row r="56" spans="1:5" ht="15" customHeight="1" x14ac:dyDescent="0.25">
      <c r="A56" s="59">
        <v>2018</v>
      </c>
      <c r="B56" s="58" t="s">
        <v>291</v>
      </c>
      <c r="C56" s="112">
        <v>143745.05396323392</v>
      </c>
      <c r="D56" s="47">
        <v>128500</v>
      </c>
      <c r="E56" s="113">
        <f>'Table 1'!D57</f>
        <v>123302.09636703158</v>
      </c>
    </row>
    <row r="57" spans="1:5" ht="15" x14ac:dyDescent="0.25">
      <c r="A57" s="59"/>
      <c r="B57" s="58" t="s">
        <v>292</v>
      </c>
      <c r="C57" s="112">
        <v>146576.8837249786</v>
      </c>
      <c r="D57" s="47">
        <v>130000</v>
      </c>
      <c r="E57" s="113">
        <f>'Table 1'!D58</f>
        <v>125008.66948542662</v>
      </c>
    </row>
    <row r="58" spans="1:5" ht="15" x14ac:dyDescent="0.25">
      <c r="A58" s="59"/>
      <c r="B58" s="58" t="s">
        <v>293</v>
      </c>
      <c r="C58" s="112">
        <v>151002.2824452433</v>
      </c>
      <c r="D58" s="47">
        <v>133000</v>
      </c>
      <c r="E58" s="113">
        <f>'Table 1'!D59</f>
        <v>127397.55323431425</v>
      </c>
    </row>
    <row r="59" spans="1:5" ht="15" x14ac:dyDescent="0.25">
      <c r="A59" s="59"/>
      <c r="B59" s="58" t="s">
        <v>294</v>
      </c>
      <c r="C59" s="112">
        <v>149107.42158409598</v>
      </c>
      <c r="D59" s="47">
        <v>134000</v>
      </c>
      <c r="E59" s="113">
        <f>'Table 1'!D60</f>
        <v>129427.12076079195</v>
      </c>
    </row>
    <row r="60" spans="1:5" ht="15" customHeight="1" x14ac:dyDescent="0.25">
      <c r="A60" s="59">
        <v>2019</v>
      </c>
      <c r="B60" s="58" t="s">
        <v>291</v>
      </c>
      <c r="C60" s="112">
        <v>149214.71625000011</v>
      </c>
      <c r="D60" s="47">
        <v>133000</v>
      </c>
      <c r="E60" s="113">
        <f>'Table 1'!D61</f>
        <v>128168.3082209471</v>
      </c>
    </row>
    <row r="61" spans="1:5" ht="15" x14ac:dyDescent="0.25">
      <c r="A61" s="59"/>
      <c r="B61" s="58" t="s">
        <v>292</v>
      </c>
      <c r="C61" s="112">
        <v>152368.48825155493</v>
      </c>
      <c r="D61" s="47">
        <v>135975</v>
      </c>
      <c r="E61" s="113">
        <f>'Table 1'!D62</f>
        <v>129612.72019704417</v>
      </c>
    </row>
    <row r="62" spans="1:5" ht="15" x14ac:dyDescent="0.25">
      <c r="A62" s="59"/>
      <c r="B62" s="58" t="s">
        <v>293</v>
      </c>
      <c r="C62" s="112">
        <v>154845.57993680917</v>
      </c>
      <c r="D62" s="47">
        <v>138000</v>
      </c>
      <c r="E62" s="113">
        <f>'Table 1'!D63</f>
        <v>132335.93082344017</v>
      </c>
    </row>
    <row r="63" spans="1:5" ht="15" x14ac:dyDescent="0.25">
      <c r="A63" s="59"/>
      <c r="B63" s="58" t="s">
        <v>294</v>
      </c>
      <c r="C63" s="112">
        <v>154599.22627158917</v>
      </c>
      <c r="D63" s="47">
        <v>137500</v>
      </c>
      <c r="E63" s="113">
        <f>'Table 1'!D64</f>
        <v>132623.4799796775</v>
      </c>
    </row>
    <row r="64" spans="1:5" ht="15" customHeight="1" x14ac:dyDescent="0.25">
      <c r="A64" s="58">
        <v>2020</v>
      </c>
      <c r="B64" s="58" t="s">
        <v>291</v>
      </c>
      <c r="C64" s="112">
        <v>153940.34372501992</v>
      </c>
      <c r="D64" s="47">
        <v>137000</v>
      </c>
      <c r="E64" s="113">
        <f>'Table 1'!D65</f>
        <v>133173.32333104563</v>
      </c>
    </row>
    <row r="65" spans="1:5" ht="15" x14ac:dyDescent="0.25">
      <c r="A65" s="58"/>
      <c r="B65" s="58" t="s">
        <v>292</v>
      </c>
      <c r="C65" s="112">
        <v>158152.94509594908</v>
      </c>
      <c r="D65" s="47">
        <v>141500</v>
      </c>
      <c r="E65" s="113">
        <f>'Table 1'!D66</f>
        <v>133285.73510753046</v>
      </c>
    </row>
    <row r="66" spans="1:5" ht="15" x14ac:dyDescent="0.25">
      <c r="A66" s="58"/>
      <c r="B66" s="58" t="s">
        <v>293</v>
      </c>
      <c r="C66" s="112">
        <v>164337.83567980671</v>
      </c>
      <c r="D66" s="47">
        <v>145000</v>
      </c>
      <c r="E66" s="113">
        <f>'Table 1'!D67</f>
        <v>136012.85224871038</v>
      </c>
    </row>
    <row r="67" spans="1:5" ht="15" x14ac:dyDescent="0.25">
      <c r="A67" s="58"/>
      <c r="B67" s="58" t="s">
        <v>294</v>
      </c>
      <c r="C67" s="112">
        <v>173470.96277262463</v>
      </c>
      <c r="D67" s="47">
        <v>150000</v>
      </c>
      <c r="E67" s="113">
        <f>'Table 1'!D68</f>
        <v>139563.18486639913</v>
      </c>
    </row>
    <row r="68" spans="1:5" ht="15" x14ac:dyDescent="0.25">
      <c r="A68" s="58">
        <v>2021</v>
      </c>
      <c r="B68" s="58" t="s">
        <v>291</v>
      </c>
      <c r="C68" s="112">
        <v>178437.9251768032</v>
      </c>
      <c r="D68" s="47">
        <v>150000</v>
      </c>
      <c r="E68" s="113">
        <f>'Table 1'!D69</f>
        <v>141086.57332958552</v>
      </c>
    </row>
    <row r="69" spans="1:5" ht="15" x14ac:dyDescent="0.25">
      <c r="A69" s="58"/>
      <c r="B69" s="58" t="s">
        <v>292</v>
      </c>
      <c r="C69" s="112">
        <v>187290.49314531925</v>
      </c>
      <c r="D69" s="47">
        <v>155000</v>
      </c>
      <c r="E69" s="113">
        <f>'Table 1'!D70</f>
        <v>146044.36127817503</v>
      </c>
    </row>
    <row r="70" spans="1:5" ht="15" x14ac:dyDescent="0.25">
      <c r="A70" s="58"/>
      <c r="B70" s="58" t="s">
        <v>293</v>
      </c>
      <c r="C70" s="112">
        <v>176097.0385430952</v>
      </c>
      <c r="D70" s="47">
        <v>156000</v>
      </c>
      <c r="E70" s="113">
        <f>'Table 1'!D71</f>
        <v>150562.62106837091</v>
      </c>
    </row>
    <row r="71" spans="1:5" ht="15" x14ac:dyDescent="0.25">
      <c r="A71" s="58"/>
      <c r="B71" s="58" t="s">
        <v>294</v>
      </c>
      <c r="C71" s="112">
        <v>164646.81959170743</v>
      </c>
      <c r="D71" s="47">
        <v>145000</v>
      </c>
      <c r="E71" s="113">
        <f>'Table 1'!D72</f>
        <v>150539.46022400941</v>
      </c>
    </row>
    <row r="72" spans="1:5" ht="15" x14ac:dyDescent="0.25">
      <c r="A72" s="58">
        <v>2022</v>
      </c>
      <c r="B72" s="58" t="s">
        <v>291</v>
      </c>
      <c r="C72" s="112">
        <v>174629.38775891048</v>
      </c>
      <c r="D72" s="47">
        <v>149950</v>
      </c>
      <c r="E72" s="113">
        <f>'Table 1'!D73</f>
        <v>155085.58428378456</v>
      </c>
    </row>
    <row r="73" spans="1:5" ht="15" x14ac:dyDescent="0.25">
      <c r="A73" s="58"/>
      <c r="B73" s="58" t="s">
        <v>292</v>
      </c>
      <c r="C73" s="112">
        <v>177955.03184486751</v>
      </c>
      <c r="D73" s="47">
        <v>155000</v>
      </c>
      <c r="E73" s="113">
        <f>'Table 1'!D74</f>
        <v>160213.52358520546</v>
      </c>
    </row>
    <row r="74" spans="1:5" ht="15" x14ac:dyDescent="0.25">
      <c r="A74" s="58"/>
      <c r="B74" s="58" t="s">
        <v>293</v>
      </c>
      <c r="C74" s="112">
        <v>189215.44104159879</v>
      </c>
      <c r="D74" s="47">
        <v>162500</v>
      </c>
      <c r="E74" s="113">
        <f>'Table 1'!D75</f>
        <v>166362.86765969411</v>
      </c>
    </row>
    <row r="75" spans="1:5" ht="15" x14ac:dyDescent="0.25">
      <c r="A75" s="58"/>
      <c r="B75" s="58" t="s">
        <v>294</v>
      </c>
      <c r="C75" s="112">
        <v>192008.07177341482</v>
      </c>
      <c r="D75" s="47">
        <v>166039.5</v>
      </c>
      <c r="E75" s="113">
        <f>'Table 1'!D76</f>
        <v>165728.88821930953</v>
      </c>
    </row>
    <row r="76" spans="1:5" ht="15" x14ac:dyDescent="0.25">
      <c r="A76" s="58">
        <v>2023</v>
      </c>
      <c r="B76" s="58" t="s">
        <v>291</v>
      </c>
      <c r="C76" s="112">
        <v>183772.31536969161</v>
      </c>
      <c r="D76" s="47">
        <v>157700</v>
      </c>
      <c r="E76" s="113">
        <f>'Table 1'!D77</f>
        <v>162478.86664399682</v>
      </c>
    </row>
    <row r="77" spans="1:5" ht="15" x14ac:dyDescent="0.25">
      <c r="A77" s="58"/>
      <c r="B77" s="58" t="s">
        <v>292</v>
      </c>
      <c r="C77" s="112">
        <v>188334.56137445665</v>
      </c>
      <c r="D77" s="47">
        <v>163000</v>
      </c>
      <c r="E77" s="113">
        <f>'Table 1'!D78</f>
        <v>164587.40197832335</v>
      </c>
    </row>
    <row r="78" spans="1:5" ht="15" x14ac:dyDescent="0.25">
      <c r="A78" s="58"/>
      <c r="B78" s="58" t="s">
        <v>293</v>
      </c>
      <c r="C78" s="112">
        <v>198267.3765146115</v>
      </c>
      <c r="D78" s="47">
        <v>170000</v>
      </c>
      <c r="E78" s="113">
        <f>'Table 1'!D79</f>
        <v>169726.39336262646</v>
      </c>
    </row>
    <row r="79" spans="1:5" ht="15" x14ac:dyDescent="0.25">
      <c r="A79" s="58"/>
      <c r="B79" s="58" t="s">
        <v>294</v>
      </c>
      <c r="C79" s="112">
        <v>194744.39010784714</v>
      </c>
      <c r="D79" s="47">
        <v>170000</v>
      </c>
      <c r="E79" s="113">
        <f>'Table 1'!D80</f>
        <v>168157.44905139934</v>
      </c>
    </row>
    <row r="80" spans="1:5" ht="15" x14ac:dyDescent="0.25">
      <c r="A80" s="58">
        <v>2024</v>
      </c>
      <c r="B80" s="58" t="s">
        <v>291</v>
      </c>
      <c r="C80" s="112">
        <v>192167.18089788785</v>
      </c>
      <c r="D80" s="47">
        <v>170000</v>
      </c>
      <c r="E80" s="113">
        <f>'Table 1'!D81</f>
        <v>169059.9292657898</v>
      </c>
    </row>
    <row r="81" spans="1:5" ht="15" x14ac:dyDescent="0.25">
      <c r="A81" s="58"/>
      <c r="B81" s="58" t="s">
        <v>292</v>
      </c>
      <c r="C81" s="112">
        <v>194378.68253662324</v>
      </c>
      <c r="D81" s="47">
        <v>172950</v>
      </c>
      <c r="E81" s="113">
        <f>'Table 1'!D82</f>
        <v>175418.23991957109</v>
      </c>
    </row>
    <row r="82" spans="1:5" ht="15" x14ac:dyDescent="0.25">
      <c r="A82" s="58"/>
      <c r="B82" s="58" t="s">
        <v>293</v>
      </c>
      <c r="C82" s="112">
        <v>210490.23134693841</v>
      </c>
      <c r="D82" s="47">
        <v>180000</v>
      </c>
      <c r="E82" s="113">
        <f>'Table 1'!D83</f>
        <v>180467.2265738243</v>
      </c>
    </row>
    <row r="83" spans="1:5" ht="15" x14ac:dyDescent="0.25">
      <c r="A83" s="58"/>
      <c r="B83" s="58" t="s">
        <v>294</v>
      </c>
      <c r="C83" s="112">
        <v>211323.06427250299</v>
      </c>
      <c r="D83" s="47">
        <v>183988.5</v>
      </c>
      <c r="E83" s="113">
        <f>'Table 1'!D84</f>
        <v>182319.62853317984</v>
      </c>
    </row>
    <row r="84" spans="1:5" ht="15" x14ac:dyDescent="0.25">
      <c r="A84" s="58">
        <v>2025</v>
      </c>
      <c r="B84" s="58" t="s">
        <v>291</v>
      </c>
      <c r="C84" s="112">
        <v>219072.90264345595</v>
      </c>
      <c r="D84" s="47">
        <v>190000</v>
      </c>
      <c r="E84" s="113">
        <f>'Table 1'!D85</f>
        <v>184321.83329103183</v>
      </c>
    </row>
    <row r="85" spans="1:5" ht="15" x14ac:dyDescent="0.25">
      <c r="A85" s="58"/>
      <c r="B85" s="58" t="s">
        <v>292</v>
      </c>
      <c r="C85" s="112">
        <v>206992.8127039375</v>
      </c>
      <c r="D85" s="47">
        <v>182500</v>
      </c>
      <c r="E85" s="113">
        <f>'Table 1'!D86</f>
        <v>185455.37391931121</v>
      </c>
    </row>
    <row r="86" spans="1:5" ht="15" x14ac:dyDescent="0.25">
      <c r="A86" s="58"/>
      <c r="B86" s="58" t="s">
        <v>293</v>
      </c>
      <c r="C86" s="112">
        <v>220331.14481243669</v>
      </c>
      <c r="D86" s="47">
        <v>192500</v>
      </c>
      <c r="E86" s="113">
        <f>'Table 1'!D87</f>
        <v>193080.39115124851</v>
      </c>
    </row>
    <row r="87" spans="1:5" ht="15" x14ac:dyDescent="0.25">
      <c r="A87" s="58"/>
      <c r="B87" s="58" t="s">
        <v>294</v>
      </c>
      <c r="C87" s="112">
        <v>224256.65384003831</v>
      </c>
      <c r="D87" s="47">
        <v>195000</v>
      </c>
      <c r="E87" s="113">
        <f>'Table 1'!D88</f>
        <v>195111.31639306448</v>
      </c>
    </row>
    <row r="88" spans="1:5" ht="15" x14ac:dyDescent="0.25">
      <c r="A88" s="58">
        <v>2026</v>
      </c>
      <c r="B88" s="58" t="s">
        <v>291</v>
      </c>
      <c r="C88" s="112">
        <v>226068.94573144591</v>
      </c>
      <c r="D88" s="47">
        <v>195000</v>
      </c>
      <c r="E88" s="113">
        <f>'Table 1'!D89</f>
        <v>198015.19568383903</v>
      </c>
    </row>
  </sheetData>
  <hyperlinks>
    <hyperlink ref="A2" location="Contents!A1" display="Back to contents" xr:uid="{00000000-0004-0000-2A00-000000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E88"/>
  <sheetViews>
    <sheetView workbookViewId="0">
      <pane xSplit="1" ySplit="3" topLeftCell="B69" activePane="bottomRight" state="frozen"/>
      <selection activeCell="A2" sqref="A2"/>
      <selection pane="topRight" activeCell="A2" sqref="A2"/>
      <selection pane="bottomLeft" activeCell="A2" sqref="A2"/>
      <selection pane="bottomRight"/>
    </sheetView>
  </sheetViews>
  <sheetFormatPr defaultColWidth="9.109375" defaultRowHeight="13.2" x14ac:dyDescent="0.25"/>
  <cols>
    <col min="1" max="1" width="10.6640625" style="7" customWidth="1"/>
    <col min="2" max="2" width="10.5546875" style="7" bestFit="1" customWidth="1"/>
    <col min="3" max="5" width="15" style="7" customWidth="1"/>
    <col min="6" max="16384" width="9.109375" style="7"/>
  </cols>
  <sheetData>
    <row r="1" spans="1:5" ht="15.6" x14ac:dyDescent="0.3">
      <c r="A1" s="12" t="s">
        <v>405</v>
      </c>
    </row>
    <row r="2" spans="1:5" ht="15" x14ac:dyDescent="0.25">
      <c r="A2" s="14" t="s">
        <v>44</v>
      </c>
    </row>
    <row r="3" spans="1:5" ht="30.75" customHeight="1" thickBot="1" x14ac:dyDescent="0.3">
      <c r="A3" s="122" t="s">
        <v>5</v>
      </c>
      <c r="B3" s="122"/>
      <c r="C3" s="108" t="s">
        <v>42</v>
      </c>
      <c r="D3" s="108" t="s">
        <v>43</v>
      </c>
      <c r="E3" s="108" t="s">
        <v>209</v>
      </c>
    </row>
    <row r="4" spans="1:5" ht="15" customHeight="1" x14ac:dyDescent="0.25">
      <c r="A4" s="58">
        <v>2005</v>
      </c>
      <c r="B4" s="58" t="s">
        <v>291</v>
      </c>
      <c r="C4" s="109">
        <v>174518.46423927168</v>
      </c>
      <c r="D4" s="110">
        <v>147500</v>
      </c>
      <c r="E4" s="111">
        <f>'Table 2a'!D5</f>
        <v>156571.2282946113</v>
      </c>
    </row>
    <row r="5" spans="1:5" ht="15" x14ac:dyDescent="0.25">
      <c r="A5" s="58"/>
      <c r="B5" s="58" t="s">
        <v>292</v>
      </c>
      <c r="C5" s="112">
        <v>174931.60970966218</v>
      </c>
      <c r="D5" s="47">
        <v>153000</v>
      </c>
      <c r="E5" s="113">
        <f>'Table 2a'!D6</f>
        <v>165606.3315814122</v>
      </c>
    </row>
    <row r="6" spans="1:5" ht="15" x14ac:dyDescent="0.25">
      <c r="A6" s="58"/>
      <c r="B6" s="58" t="s">
        <v>293</v>
      </c>
      <c r="C6" s="112">
        <v>191818.61861726161</v>
      </c>
      <c r="D6" s="47">
        <v>164000</v>
      </c>
      <c r="E6" s="113">
        <f>'Table 2a'!D7</f>
        <v>176351.71060996063</v>
      </c>
    </row>
    <row r="7" spans="1:5" ht="15" x14ac:dyDescent="0.25">
      <c r="A7" s="58"/>
      <c r="B7" s="58" t="s">
        <v>294</v>
      </c>
      <c r="C7" s="112">
        <v>189931.61805265336</v>
      </c>
      <c r="D7" s="47">
        <v>165000</v>
      </c>
      <c r="E7" s="113">
        <f>'Table 2a'!D8</f>
        <v>180867.66322254273</v>
      </c>
    </row>
    <row r="8" spans="1:5" ht="15" customHeight="1" x14ac:dyDescent="0.25">
      <c r="A8" s="58">
        <v>2006</v>
      </c>
      <c r="B8" s="58" t="s">
        <v>291</v>
      </c>
      <c r="C8" s="112">
        <v>194328.66666666689</v>
      </c>
      <c r="D8" s="47">
        <v>171000</v>
      </c>
      <c r="E8" s="113">
        <f>'Table 2a'!D9</f>
        <v>184132.69693457178</v>
      </c>
    </row>
    <row r="9" spans="1:5" ht="15" x14ac:dyDescent="0.25">
      <c r="A9" s="58"/>
      <c r="B9" s="58" t="s">
        <v>292</v>
      </c>
      <c r="C9" s="112">
        <v>210662.26479181892</v>
      </c>
      <c r="D9" s="47">
        <v>184000</v>
      </c>
      <c r="E9" s="113">
        <f>'Table 2a'!D10</f>
        <v>196795.4856400342</v>
      </c>
    </row>
    <row r="10" spans="1:5" ht="15" x14ac:dyDescent="0.25">
      <c r="A10" s="58"/>
      <c r="B10" s="58" t="s">
        <v>293</v>
      </c>
      <c r="C10" s="112">
        <v>245220.2280517664</v>
      </c>
      <c r="D10" s="47">
        <v>200000</v>
      </c>
      <c r="E10" s="113">
        <f>'Table 2a'!D11</f>
        <v>217340.07858478182</v>
      </c>
    </row>
    <row r="11" spans="1:5" ht="15" x14ac:dyDescent="0.25">
      <c r="A11" s="58"/>
      <c r="B11" s="58" t="s">
        <v>294</v>
      </c>
      <c r="C11" s="112">
        <v>268393.86910994799</v>
      </c>
      <c r="D11" s="47">
        <v>225877.5</v>
      </c>
      <c r="E11" s="113">
        <f>'Table 2a'!D12</f>
        <v>239354.41001329978</v>
      </c>
    </row>
    <row r="12" spans="1:5" ht="15" customHeight="1" x14ac:dyDescent="0.25">
      <c r="A12" s="58">
        <v>2007</v>
      </c>
      <c r="B12" s="58" t="s">
        <v>291</v>
      </c>
      <c r="C12" s="112">
        <v>310215.88764044945</v>
      </c>
      <c r="D12" s="47">
        <v>249000</v>
      </c>
      <c r="E12" s="113">
        <f>'Table 2a'!D13</f>
        <v>261241.60038298953</v>
      </c>
    </row>
    <row r="13" spans="1:5" ht="15" x14ac:dyDescent="0.25">
      <c r="A13" s="58"/>
      <c r="B13" s="58" t="s">
        <v>292</v>
      </c>
      <c r="C13" s="112">
        <v>350920.8878546108</v>
      </c>
      <c r="D13" s="47">
        <v>280000</v>
      </c>
      <c r="E13" s="113">
        <f>'Table 2a'!D14</f>
        <v>298060.46101104381</v>
      </c>
    </row>
    <row r="14" spans="1:5" ht="15" x14ac:dyDescent="0.25">
      <c r="A14" s="58"/>
      <c r="B14" s="58" t="s">
        <v>293</v>
      </c>
      <c r="C14" s="112">
        <v>372568.31849865953</v>
      </c>
      <c r="D14" s="47">
        <v>310000</v>
      </c>
      <c r="E14" s="113">
        <f>'Table 2a'!D15</f>
        <v>324717.89483112021</v>
      </c>
    </row>
    <row r="15" spans="1:5" ht="15" x14ac:dyDescent="0.25">
      <c r="A15" s="58"/>
      <c r="B15" s="58" t="s">
        <v>294</v>
      </c>
      <c r="C15" s="112">
        <v>362432.62037037028</v>
      </c>
      <c r="D15" s="47">
        <v>300000</v>
      </c>
      <c r="E15" s="113">
        <f>'Table 2a'!D16</f>
        <v>306508.80641305889</v>
      </c>
    </row>
    <row r="16" spans="1:5" ht="15" customHeight="1" x14ac:dyDescent="0.25">
      <c r="A16" s="58">
        <v>2008</v>
      </c>
      <c r="B16" s="58" t="s">
        <v>291</v>
      </c>
      <c r="C16" s="112">
        <v>327634.82657342666</v>
      </c>
      <c r="D16" s="47">
        <v>255000</v>
      </c>
      <c r="E16" s="113">
        <f>'Table 2a'!D17</f>
        <v>278158.73669571505</v>
      </c>
    </row>
    <row r="17" spans="1:5" ht="15" x14ac:dyDescent="0.25">
      <c r="A17" s="58"/>
      <c r="B17" s="58" t="s">
        <v>292</v>
      </c>
      <c r="C17" s="112">
        <v>295398.40962288692</v>
      </c>
      <c r="D17" s="47">
        <v>242500</v>
      </c>
      <c r="E17" s="113">
        <f>'Table 2a'!D18</f>
        <v>259028.48768880393</v>
      </c>
    </row>
    <row r="18" spans="1:5" ht="15" x14ac:dyDescent="0.25">
      <c r="A18" s="58"/>
      <c r="B18" s="58" t="s">
        <v>293</v>
      </c>
      <c r="C18" s="112">
        <v>272238.10839160864</v>
      </c>
      <c r="D18" s="47">
        <v>219750</v>
      </c>
      <c r="E18" s="113">
        <f>'Table 2a'!D19</f>
        <v>231662.69910318649</v>
      </c>
    </row>
    <row r="19" spans="1:5" ht="15" x14ac:dyDescent="0.25">
      <c r="A19" s="58"/>
      <c r="B19" s="58" t="s">
        <v>294</v>
      </c>
      <c r="C19" s="112">
        <v>243445.83952702687</v>
      </c>
      <c r="D19" s="47">
        <v>205000</v>
      </c>
      <c r="E19" s="113">
        <f>'Table 2a'!D20</f>
        <v>219355.59022296566</v>
      </c>
    </row>
    <row r="20" spans="1:5" ht="15" customHeight="1" x14ac:dyDescent="0.25">
      <c r="A20" s="58">
        <v>2009</v>
      </c>
      <c r="B20" s="58" t="s">
        <v>291</v>
      </c>
      <c r="C20" s="112">
        <v>228050.8221343873</v>
      </c>
      <c r="D20" s="47">
        <v>185000</v>
      </c>
      <c r="E20" s="113">
        <f>'Table 2a'!D21</f>
        <v>194173.06128084302</v>
      </c>
    </row>
    <row r="21" spans="1:5" ht="15" x14ac:dyDescent="0.25">
      <c r="A21" s="58"/>
      <c r="B21" s="58" t="s">
        <v>292</v>
      </c>
      <c r="C21" s="112">
        <v>218641.39341917037</v>
      </c>
      <c r="D21" s="47">
        <v>190000</v>
      </c>
      <c r="E21" s="113">
        <f>'Table 2a'!D22</f>
        <v>199325.31576942516</v>
      </c>
    </row>
    <row r="22" spans="1:5" ht="15" x14ac:dyDescent="0.25">
      <c r="A22" s="58"/>
      <c r="B22" s="58" t="s">
        <v>293</v>
      </c>
      <c r="C22" s="112">
        <v>215379.46762589939</v>
      </c>
      <c r="D22" s="47">
        <v>186250</v>
      </c>
      <c r="E22" s="113">
        <f>'Table 2a'!D23</f>
        <v>199241.42239881124</v>
      </c>
    </row>
    <row r="23" spans="1:5" ht="15" x14ac:dyDescent="0.25">
      <c r="A23" s="58"/>
      <c r="B23" s="58" t="s">
        <v>294</v>
      </c>
      <c r="C23" s="112">
        <v>214934.58437500001</v>
      </c>
      <c r="D23" s="47">
        <v>185000</v>
      </c>
      <c r="E23" s="113">
        <f>'Table 2a'!D24</f>
        <v>202208.76426876479</v>
      </c>
    </row>
    <row r="24" spans="1:5" ht="15" customHeight="1" x14ac:dyDescent="0.25">
      <c r="A24" s="58">
        <v>2010</v>
      </c>
      <c r="B24" s="58" t="s">
        <v>291</v>
      </c>
      <c r="C24" s="112">
        <v>230403.30477759463</v>
      </c>
      <c r="D24" s="47">
        <v>190000</v>
      </c>
      <c r="E24" s="113">
        <f>'Table 2a'!D25</f>
        <v>200370.13488789462</v>
      </c>
    </row>
    <row r="25" spans="1:5" ht="15" x14ac:dyDescent="0.25">
      <c r="A25" s="58"/>
      <c r="B25" s="58" t="s">
        <v>292</v>
      </c>
      <c r="C25" s="112">
        <v>209910.973463687</v>
      </c>
      <c r="D25" s="47">
        <v>180000</v>
      </c>
      <c r="E25" s="113">
        <f>'Table 2a'!D26</f>
        <v>197066.19171399606</v>
      </c>
    </row>
    <row r="26" spans="1:5" ht="15" x14ac:dyDescent="0.25">
      <c r="A26" s="58"/>
      <c r="B26" s="58" t="s">
        <v>293</v>
      </c>
      <c r="C26" s="112">
        <v>199912.49117647059</v>
      </c>
      <c r="D26" s="47">
        <v>180000</v>
      </c>
      <c r="E26" s="113">
        <f>'Table 2a'!D27</f>
        <v>197176.06459716454</v>
      </c>
    </row>
    <row r="27" spans="1:5" ht="15" x14ac:dyDescent="0.25">
      <c r="A27" s="58"/>
      <c r="B27" s="58" t="s">
        <v>294</v>
      </c>
      <c r="C27" s="112">
        <v>198761.81532663337</v>
      </c>
      <c r="D27" s="47">
        <v>175000</v>
      </c>
      <c r="E27" s="113">
        <f>'Table 2a'!D28</f>
        <v>185393.04781698118</v>
      </c>
    </row>
    <row r="28" spans="1:5" ht="15" customHeight="1" x14ac:dyDescent="0.25">
      <c r="A28" s="58">
        <v>2011</v>
      </c>
      <c r="B28" s="58" t="s">
        <v>291</v>
      </c>
      <c r="C28" s="112">
        <v>194863.83018867951</v>
      </c>
      <c r="D28" s="47">
        <v>168000</v>
      </c>
      <c r="E28" s="113">
        <f>'Table 2a'!D29</f>
        <v>179581.68833665454</v>
      </c>
    </row>
    <row r="29" spans="1:5" ht="15" x14ac:dyDescent="0.25">
      <c r="A29" s="58"/>
      <c r="B29" s="58" t="s">
        <v>292</v>
      </c>
      <c r="C29" s="112">
        <v>185606.21997300925</v>
      </c>
      <c r="D29" s="47">
        <v>165000</v>
      </c>
      <c r="E29" s="113">
        <f>'Table 2a'!D30</f>
        <v>172193.99667336757</v>
      </c>
    </row>
    <row r="30" spans="1:5" ht="15" x14ac:dyDescent="0.25">
      <c r="A30" s="58"/>
      <c r="B30" s="58" t="s">
        <v>293</v>
      </c>
      <c r="C30" s="112">
        <v>185238.47033898332</v>
      </c>
      <c r="D30" s="47">
        <v>165000</v>
      </c>
      <c r="E30" s="113">
        <f>'Table 2a'!D31</f>
        <v>174677.12670654216</v>
      </c>
    </row>
    <row r="31" spans="1:5" ht="15" x14ac:dyDescent="0.25">
      <c r="A31" s="58"/>
      <c r="B31" s="58" t="s">
        <v>294</v>
      </c>
      <c r="C31" s="112">
        <v>184409.60000000003</v>
      </c>
      <c r="D31" s="47">
        <v>156000</v>
      </c>
      <c r="E31" s="113">
        <f>'Table 2a'!D32</f>
        <v>171021.98765210624</v>
      </c>
    </row>
    <row r="32" spans="1:5" ht="15" customHeight="1" x14ac:dyDescent="0.25">
      <c r="A32" s="58">
        <v>2012</v>
      </c>
      <c r="B32" s="58" t="s">
        <v>291</v>
      </c>
      <c r="C32" s="112">
        <v>171733.86775956274</v>
      </c>
      <c r="D32" s="47">
        <v>155000</v>
      </c>
      <c r="E32" s="113">
        <f>'Table 2a'!D33</f>
        <v>158242.65188270286</v>
      </c>
    </row>
    <row r="33" spans="1:5" ht="15" x14ac:dyDescent="0.25">
      <c r="A33" s="58"/>
      <c r="B33" s="58" t="s">
        <v>292</v>
      </c>
      <c r="C33" s="112">
        <v>167256.84108967084</v>
      </c>
      <c r="D33" s="47">
        <v>145000</v>
      </c>
      <c r="E33" s="113">
        <f>'Table 2a'!D34</f>
        <v>159275.821465808</v>
      </c>
    </row>
    <row r="34" spans="1:5" ht="15" x14ac:dyDescent="0.25">
      <c r="A34" s="58"/>
      <c r="B34" s="58" t="s">
        <v>293</v>
      </c>
      <c r="C34" s="112">
        <v>165851.51321786657</v>
      </c>
      <c r="D34" s="47">
        <v>145000</v>
      </c>
      <c r="E34" s="113">
        <f>'Table 2a'!D35</f>
        <v>154140.05580378568</v>
      </c>
    </row>
    <row r="35" spans="1:5" ht="15" x14ac:dyDescent="0.25">
      <c r="A35" s="58"/>
      <c r="B35" s="58" t="s">
        <v>294</v>
      </c>
      <c r="C35" s="112">
        <v>166521.67274305545</v>
      </c>
      <c r="D35" s="47">
        <v>147750</v>
      </c>
      <c r="E35" s="113">
        <f>'Table 2a'!D36</f>
        <v>149373.1571931401</v>
      </c>
    </row>
    <row r="36" spans="1:5" ht="15.75" customHeight="1" x14ac:dyDescent="0.25">
      <c r="A36" s="58">
        <v>2013</v>
      </c>
      <c r="B36" s="58" t="s">
        <v>291</v>
      </c>
      <c r="C36" s="112">
        <v>170284.51710261591</v>
      </c>
      <c r="D36" s="47">
        <v>146375</v>
      </c>
      <c r="E36" s="113">
        <f>'Table 2a'!D37</f>
        <v>149147.94665626119</v>
      </c>
    </row>
    <row r="37" spans="1:5" ht="15" x14ac:dyDescent="0.25">
      <c r="A37" s="58"/>
      <c r="B37" s="58" t="s">
        <v>292</v>
      </c>
      <c r="C37" s="112">
        <v>165944.64637421677</v>
      </c>
      <c r="D37" s="47">
        <v>150000</v>
      </c>
      <c r="E37" s="113">
        <f>'Table 2a'!D38</f>
        <v>152261.31969109128</v>
      </c>
    </row>
    <row r="38" spans="1:5" ht="15" x14ac:dyDescent="0.25">
      <c r="A38" s="58"/>
      <c r="B38" s="58" t="s">
        <v>293</v>
      </c>
      <c r="C38" s="112">
        <v>170440.60505529234</v>
      </c>
      <c r="D38" s="47">
        <v>151000</v>
      </c>
      <c r="E38" s="113">
        <f>'Table 2a'!D39</f>
        <v>154133.16072229584</v>
      </c>
    </row>
    <row r="39" spans="1:5" ht="15" x14ac:dyDescent="0.25">
      <c r="A39" s="58"/>
      <c r="B39" s="58" t="s">
        <v>294</v>
      </c>
      <c r="C39" s="112">
        <v>168643.62659503025</v>
      </c>
      <c r="D39" s="47">
        <v>149950</v>
      </c>
      <c r="E39" s="113">
        <f>'Table 2a'!D40</f>
        <v>153613.27656283035</v>
      </c>
    </row>
    <row r="40" spans="1:5" ht="15" customHeight="1" x14ac:dyDescent="0.25">
      <c r="A40" s="59">
        <v>2014</v>
      </c>
      <c r="B40" s="58" t="s">
        <v>291</v>
      </c>
      <c r="C40" s="112">
        <v>169963.17690058445</v>
      </c>
      <c r="D40" s="47">
        <v>150000</v>
      </c>
      <c r="E40" s="113">
        <f>'Table 2a'!D41</f>
        <v>155180.91486985006</v>
      </c>
    </row>
    <row r="41" spans="1:5" ht="15" x14ac:dyDescent="0.25">
      <c r="A41" s="59"/>
      <c r="B41" s="58" t="s">
        <v>292</v>
      </c>
      <c r="C41" s="112">
        <v>179992.75483870986</v>
      </c>
      <c r="D41" s="47">
        <v>157500</v>
      </c>
      <c r="E41" s="113">
        <f>'Table 2a'!D42</f>
        <v>160737.05963803147</v>
      </c>
    </row>
    <row r="42" spans="1:5" ht="15" x14ac:dyDescent="0.25">
      <c r="A42" s="59"/>
      <c r="B42" s="58" t="s">
        <v>293</v>
      </c>
      <c r="C42" s="112">
        <v>180785.64411943918</v>
      </c>
      <c r="D42" s="47">
        <v>160000</v>
      </c>
      <c r="E42" s="113">
        <f>'Table 2a'!D43</f>
        <v>161954.51809379406</v>
      </c>
    </row>
    <row r="43" spans="1:5" ht="15" x14ac:dyDescent="0.25">
      <c r="A43" s="59"/>
      <c r="B43" s="58" t="s">
        <v>294</v>
      </c>
      <c r="C43" s="112">
        <v>182974.47017950215</v>
      </c>
      <c r="D43" s="47">
        <v>160000</v>
      </c>
      <c r="E43" s="113">
        <f>'Table 2a'!D44</f>
        <v>165056.79894220305</v>
      </c>
    </row>
    <row r="44" spans="1:5" ht="15" customHeight="1" x14ac:dyDescent="0.25">
      <c r="A44" s="59">
        <v>2015</v>
      </c>
      <c r="B44" s="58" t="s">
        <v>291</v>
      </c>
      <c r="C44" s="112">
        <v>179315.23538461549</v>
      </c>
      <c r="D44" s="47">
        <v>157000</v>
      </c>
      <c r="E44" s="113">
        <f>'Table 2a'!D45</f>
        <v>164008.07554707985</v>
      </c>
    </row>
    <row r="45" spans="1:5" ht="15" x14ac:dyDescent="0.25">
      <c r="A45" s="59"/>
      <c r="B45" s="58" t="s">
        <v>292</v>
      </c>
      <c r="C45" s="112">
        <v>185344.74025115653</v>
      </c>
      <c r="D45" s="47">
        <v>162500</v>
      </c>
      <c r="E45" s="113">
        <f>'Table 2a'!D46</f>
        <v>168983.22921527259</v>
      </c>
    </row>
    <row r="46" spans="1:5" ht="15" x14ac:dyDescent="0.25">
      <c r="A46" s="59"/>
      <c r="B46" s="58" t="s">
        <v>293</v>
      </c>
      <c r="C46" s="112">
        <v>197293.36415525098</v>
      </c>
      <c r="D46" s="47">
        <v>170000</v>
      </c>
      <c r="E46" s="113">
        <f>'Table 2a'!D47</f>
        <v>173609.44137184822</v>
      </c>
    </row>
    <row r="47" spans="1:5" ht="15" x14ac:dyDescent="0.25">
      <c r="A47" s="59"/>
      <c r="B47" s="58" t="s">
        <v>294</v>
      </c>
      <c r="C47" s="112">
        <v>193889.4232531501</v>
      </c>
      <c r="D47" s="47">
        <v>170000</v>
      </c>
      <c r="E47" s="113">
        <f>'Table 2a'!D48</f>
        <v>175878.87351878517</v>
      </c>
    </row>
    <row r="48" spans="1:5" ht="15" customHeight="1" x14ac:dyDescent="0.25">
      <c r="A48" s="59">
        <v>2016</v>
      </c>
      <c r="B48" s="58" t="s">
        <v>291</v>
      </c>
      <c r="C48" s="112">
        <v>193015.82659313732</v>
      </c>
      <c r="D48" s="47">
        <v>169325</v>
      </c>
      <c r="E48" s="113">
        <f>'Table 2a'!D49</f>
        <v>176017.01616629344</v>
      </c>
    </row>
    <row r="49" spans="1:5" ht="15" x14ac:dyDescent="0.25">
      <c r="A49" s="59"/>
      <c r="B49" s="58" t="s">
        <v>292</v>
      </c>
      <c r="C49" s="112">
        <v>189312.47648686019</v>
      </c>
      <c r="D49" s="47">
        <v>167000</v>
      </c>
      <c r="E49" s="113">
        <f>'Table 2a'!D50</f>
        <v>179021.92198777079</v>
      </c>
    </row>
    <row r="50" spans="1:5" ht="15" x14ac:dyDescent="0.25">
      <c r="A50" s="59"/>
      <c r="B50" s="58" t="s">
        <v>293</v>
      </c>
      <c r="C50" s="112">
        <v>199611.68662562978</v>
      </c>
      <c r="D50" s="47">
        <v>175000</v>
      </c>
      <c r="E50" s="113">
        <f>'Table 2a'!D51</f>
        <v>183255.1296199568</v>
      </c>
    </row>
    <row r="51" spans="1:5" ht="15" x14ac:dyDescent="0.25">
      <c r="A51" s="59"/>
      <c r="B51" s="58" t="s">
        <v>294</v>
      </c>
      <c r="C51" s="112">
        <v>198663.592427617</v>
      </c>
      <c r="D51" s="47">
        <v>175000</v>
      </c>
      <c r="E51" s="113">
        <f>'Table 2a'!D52</f>
        <v>183290.52416790326</v>
      </c>
    </row>
    <row r="52" spans="1:5" ht="15" customHeight="1" x14ac:dyDescent="0.25">
      <c r="A52" s="59">
        <v>2017</v>
      </c>
      <c r="B52" s="58" t="s">
        <v>291</v>
      </c>
      <c r="C52" s="112">
        <v>192985.00357909765</v>
      </c>
      <c r="D52" s="47">
        <v>174950</v>
      </c>
      <c r="E52" s="113">
        <f>'Table 2a'!D53</f>
        <v>183779.87595006727</v>
      </c>
    </row>
    <row r="53" spans="1:5" ht="15" x14ac:dyDescent="0.25">
      <c r="A53" s="59"/>
      <c r="B53" s="58" t="s">
        <v>292</v>
      </c>
      <c r="C53" s="112">
        <v>196794.84343434349</v>
      </c>
      <c r="D53" s="47">
        <v>178000</v>
      </c>
      <c r="E53" s="113">
        <f>'Table 2a'!D54</f>
        <v>185613.61944729387</v>
      </c>
    </row>
    <row r="54" spans="1:5" ht="15" x14ac:dyDescent="0.25">
      <c r="A54" s="59"/>
      <c r="B54" s="58" t="s">
        <v>293</v>
      </c>
      <c r="C54" s="112">
        <v>204579.77825159932</v>
      </c>
      <c r="D54" s="47">
        <v>180000</v>
      </c>
      <c r="E54" s="113">
        <f>'Table 2a'!D55</f>
        <v>188083.75755953227</v>
      </c>
    </row>
    <row r="55" spans="1:5" ht="15" x14ac:dyDescent="0.25">
      <c r="A55" s="59"/>
      <c r="B55" s="58" t="s">
        <v>294</v>
      </c>
      <c r="C55" s="112">
        <v>202070.7441860463</v>
      </c>
      <c r="D55" s="47">
        <v>179950</v>
      </c>
      <c r="E55" s="113">
        <f>'Table 2a'!D56</f>
        <v>188636.68679171166</v>
      </c>
    </row>
    <row r="56" spans="1:5" ht="15" customHeight="1" x14ac:dyDescent="0.25">
      <c r="A56" s="59">
        <v>2018</v>
      </c>
      <c r="B56" s="58" t="s">
        <v>291</v>
      </c>
      <c r="C56" s="112">
        <v>208653.13705921464</v>
      </c>
      <c r="D56" s="47">
        <v>183000</v>
      </c>
      <c r="E56" s="113">
        <f>'Table 2a'!D57</f>
        <v>191993.03499154263</v>
      </c>
    </row>
    <row r="57" spans="1:5" ht="15" x14ac:dyDescent="0.25">
      <c r="A57" s="59"/>
      <c r="B57" s="58" t="s">
        <v>292</v>
      </c>
      <c r="C57" s="112">
        <v>205769.50543789405</v>
      </c>
      <c r="D57" s="47">
        <v>182000</v>
      </c>
      <c r="E57" s="113">
        <f>'Table 2a'!D58</f>
        <v>191391.60239945806</v>
      </c>
    </row>
    <row r="58" spans="1:5" ht="15" x14ac:dyDescent="0.25">
      <c r="A58" s="59"/>
      <c r="B58" s="58" t="s">
        <v>293</v>
      </c>
      <c r="C58" s="112">
        <v>212636.10212545368</v>
      </c>
      <c r="D58" s="47">
        <v>189500</v>
      </c>
      <c r="E58" s="113">
        <f>'Table 2a'!D59</f>
        <v>195639.40408926818</v>
      </c>
    </row>
    <row r="59" spans="1:5" ht="15" x14ac:dyDescent="0.25">
      <c r="A59" s="59"/>
      <c r="B59" s="58" t="s">
        <v>294</v>
      </c>
      <c r="C59" s="112">
        <v>208876.62775217637</v>
      </c>
      <c r="D59" s="47">
        <v>185000</v>
      </c>
      <c r="E59" s="113">
        <f>'Table 2a'!D60</f>
        <v>197856.47303410235</v>
      </c>
    </row>
    <row r="60" spans="1:5" ht="15.75" customHeight="1" x14ac:dyDescent="0.25">
      <c r="A60" s="59">
        <v>2019</v>
      </c>
      <c r="B60" s="58" t="s">
        <v>291</v>
      </c>
      <c r="C60" s="112">
        <v>213769.27842565547</v>
      </c>
      <c r="D60" s="47">
        <v>187250</v>
      </c>
      <c r="E60" s="113">
        <f>'Table 2a'!D61</f>
        <v>195243.30390425678</v>
      </c>
    </row>
    <row r="61" spans="1:5" ht="15" x14ac:dyDescent="0.25">
      <c r="A61" s="59"/>
      <c r="B61" s="58" t="s">
        <v>292</v>
      </c>
      <c r="C61" s="112">
        <v>216331.7413127413</v>
      </c>
      <c r="D61" s="47">
        <v>190000</v>
      </c>
      <c r="E61" s="113">
        <f>'Table 2a'!D62</f>
        <v>198980.03207501501</v>
      </c>
    </row>
    <row r="62" spans="1:5" ht="15" x14ac:dyDescent="0.25">
      <c r="A62" s="59"/>
      <c r="B62" s="58" t="s">
        <v>293</v>
      </c>
      <c r="C62" s="112">
        <v>216840.29223968546</v>
      </c>
      <c r="D62" s="47">
        <v>192250</v>
      </c>
      <c r="E62" s="113">
        <f>'Table 2a'!D63</f>
        <v>203878.34110960568</v>
      </c>
    </row>
    <row r="63" spans="1:5" ht="15" x14ac:dyDescent="0.25">
      <c r="A63" s="59"/>
      <c r="B63" s="58" t="s">
        <v>294</v>
      </c>
      <c r="C63" s="112">
        <v>219897.17466110512</v>
      </c>
      <c r="D63" s="47">
        <v>195000</v>
      </c>
      <c r="E63" s="113">
        <f>'Table 2a'!D64</f>
        <v>203995.21063602259</v>
      </c>
    </row>
    <row r="64" spans="1:5" ht="15" customHeight="1" x14ac:dyDescent="0.25">
      <c r="A64" s="58">
        <v>2020</v>
      </c>
      <c r="B64" s="58" t="s">
        <v>291</v>
      </c>
      <c r="C64" s="112">
        <v>218529.22236503879</v>
      </c>
      <c r="D64" s="47">
        <v>193347</v>
      </c>
      <c r="E64" s="113">
        <f>'Table 2a'!D65</f>
        <v>204834.72649405236</v>
      </c>
    </row>
    <row r="65" spans="1:5" ht="15" x14ac:dyDescent="0.25">
      <c r="A65" s="58"/>
      <c r="B65" s="58" t="s">
        <v>292</v>
      </c>
      <c r="C65" s="112">
        <v>222172.36198347108</v>
      </c>
      <c r="D65" s="47">
        <v>195000</v>
      </c>
      <c r="E65" s="113">
        <f>'Table 2a'!D66</f>
        <v>202762.81597325299</v>
      </c>
    </row>
    <row r="66" spans="1:5" ht="15" x14ac:dyDescent="0.25">
      <c r="A66" s="58"/>
      <c r="B66" s="58" t="s">
        <v>293</v>
      </c>
      <c r="C66" s="112">
        <v>230610.57429963464</v>
      </c>
      <c r="D66" s="47">
        <v>205000</v>
      </c>
      <c r="E66" s="113">
        <f>'Table 2a'!D67</f>
        <v>209751.77896212737</v>
      </c>
    </row>
    <row r="67" spans="1:5" ht="15" x14ac:dyDescent="0.25">
      <c r="A67" s="58"/>
      <c r="B67" s="58" t="s">
        <v>294</v>
      </c>
      <c r="C67" s="112">
        <v>245260.17903285363</v>
      </c>
      <c r="D67" s="47">
        <v>220000</v>
      </c>
      <c r="E67" s="113">
        <f>'Table 2a'!D68</f>
        <v>215287.84771493645</v>
      </c>
    </row>
    <row r="68" spans="1:5" ht="15" x14ac:dyDescent="0.25">
      <c r="A68" s="58">
        <v>2021</v>
      </c>
      <c r="B68" s="58" t="s">
        <v>291</v>
      </c>
      <c r="C68" s="112">
        <v>256854.32726520489</v>
      </c>
      <c r="D68" s="47">
        <v>225000</v>
      </c>
      <c r="E68" s="113">
        <f>'Table 2a'!D69</f>
        <v>219465.7884589842</v>
      </c>
    </row>
    <row r="69" spans="1:5" ht="15" x14ac:dyDescent="0.25">
      <c r="A69" s="58"/>
      <c r="B69" s="58" t="s">
        <v>292</v>
      </c>
      <c r="C69" s="112">
        <v>273133.8774490967</v>
      </c>
      <c r="D69" s="47">
        <v>236508</v>
      </c>
      <c r="E69" s="113">
        <f>'Table 2a'!D70</f>
        <v>229090.38326246233</v>
      </c>
    </row>
    <row r="70" spans="1:5" ht="15" x14ac:dyDescent="0.25">
      <c r="A70" s="58"/>
      <c r="B70" s="58" t="s">
        <v>293</v>
      </c>
      <c r="C70" s="112">
        <v>247710.4878631118</v>
      </c>
      <c r="D70" s="47">
        <v>225000</v>
      </c>
      <c r="E70" s="113">
        <f>'Table 2a'!D71</f>
        <v>233462.70918133526</v>
      </c>
    </row>
    <row r="71" spans="1:5" ht="15" x14ac:dyDescent="0.25">
      <c r="A71" s="58"/>
      <c r="B71" s="58" t="s">
        <v>294</v>
      </c>
      <c r="C71" s="112">
        <v>248243.7613065326</v>
      </c>
      <c r="D71" s="47">
        <v>220000</v>
      </c>
      <c r="E71" s="113">
        <f>'Table 2a'!D72</f>
        <v>234345.45576679698</v>
      </c>
    </row>
    <row r="72" spans="1:5" ht="15" x14ac:dyDescent="0.25">
      <c r="A72" s="58">
        <v>2022</v>
      </c>
      <c r="B72" s="58" t="s">
        <v>291</v>
      </c>
      <c r="C72" s="112">
        <v>266515.43758389278</v>
      </c>
      <c r="D72" s="47">
        <v>235500</v>
      </c>
      <c r="E72" s="113">
        <f>'Table 2a'!D73</f>
        <v>243517.91824611268</v>
      </c>
    </row>
    <row r="73" spans="1:5" ht="15" x14ac:dyDescent="0.25">
      <c r="A73" s="58"/>
      <c r="B73" s="58" t="s">
        <v>292</v>
      </c>
      <c r="C73" s="112">
        <v>268156.33775252517</v>
      </c>
      <c r="D73" s="47">
        <v>240000</v>
      </c>
      <c r="E73" s="113">
        <f>'Table 2a'!D74</f>
        <v>253869.94912750137</v>
      </c>
    </row>
    <row r="74" spans="1:5" ht="15" x14ac:dyDescent="0.25">
      <c r="A74" s="58"/>
      <c r="B74" s="58" t="s">
        <v>293</v>
      </c>
      <c r="C74" s="112">
        <v>284528.26086956495</v>
      </c>
      <c r="D74" s="47">
        <v>252000</v>
      </c>
      <c r="E74" s="113">
        <f>'Table 2a'!D75</f>
        <v>263765.73008705548</v>
      </c>
    </row>
    <row r="75" spans="1:5" ht="15" x14ac:dyDescent="0.25">
      <c r="A75" s="58"/>
      <c r="B75" s="58" t="s">
        <v>294</v>
      </c>
      <c r="C75" s="112">
        <v>283655.42293333338</v>
      </c>
      <c r="D75" s="47">
        <v>250000</v>
      </c>
      <c r="E75" s="113">
        <f>'Table 2a'!D76</f>
        <v>261629.66006805762</v>
      </c>
    </row>
    <row r="76" spans="1:5" ht="15" x14ac:dyDescent="0.25">
      <c r="A76" s="58">
        <v>2023</v>
      </c>
      <c r="B76" s="58" t="s">
        <v>291</v>
      </c>
      <c r="C76" s="112">
        <v>278183.3265145552</v>
      </c>
      <c r="D76" s="47">
        <v>249950</v>
      </c>
      <c r="E76" s="113">
        <f>'Table 2a'!D77</f>
        <v>257937.19090926426</v>
      </c>
    </row>
    <row r="77" spans="1:5" ht="15" x14ac:dyDescent="0.25">
      <c r="A77" s="58"/>
      <c r="B77" s="58" t="s">
        <v>292</v>
      </c>
      <c r="C77" s="112">
        <v>288193.62582538492</v>
      </c>
      <c r="D77" s="47">
        <v>250000</v>
      </c>
      <c r="E77" s="113">
        <f>'Table 2a'!D78</f>
        <v>264029.16404922324</v>
      </c>
    </row>
    <row r="78" spans="1:5" ht="15" x14ac:dyDescent="0.25">
      <c r="A78" s="58"/>
      <c r="B78" s="58" t="s">
        <v>293</v>
      </c>
      <c r="C78" s="112">
        <v>293939.22845087468</v>
      </c>
      <c r="D78" s="47">
        <v>256000</v>
      </c>
      <c r="E78" s="113">
        <f>'Table 2a'!D79</f>
        <v>268959.81880654627</v>
      </c>
    </row>
    <row r="79" spans="1:5" ht="15" x14ac:dyDescent="0.25">
      <c r="A79" s="58"/>
      <c r="B79" s="58" t="s">
        <v>294</v>
      </c>
      <c r="C79" s="112">
        <v>283627.48371531919</v>
      </c>
      <c r="D79" s="47">
        <v>255000</v>
      </c>
      <c r="E79" s="113">
        <f>'Table 2a'!D80</f>
        <v>266549.23908857157</v>
      </c>
    </row>
    <row r="80" spans="1:5" ht="15" x14ac:dyDescent="0.25">
      <c r="A80" s="58">
        <v>2024</v>
      </c>
      <c r="B80" s="58" t="s">
        <v>291</v>
      </c>
      <c r="C80" s="112">
        <v>280480.01040892169</v>
      </c>
      <c r="D80" s="47">
        <v>252000</v>
      </c>
      <c r="E80" s="113">
        <f>'Table 2a'!D81</f>
        <v>266222.25141243625</v>
      </c>
    </row>
    <row r="81" spans="1:5" ht="15" x14ac:dyDescent="0.25">
      <c r="A81" s="58"/>
      <c r="B81" s="58" t="s">
        <v>292</v>
      </c>
      <c r="C81" s="112">
        <v>282535.90829399868</v>
      </c>
      <c r="D81" s="47">
        <v>260000</v>
      </c>
      <c r="E81" s="113">
        <f>'Table 2a'!D82</f>
        <v>275120.069322986</v>
      </c>
    </row>
    <row r="82" spans="1:5" ht="15" x14ac:dyDescent="0.25">
      <c r="A82" s="58"/>
      <c r="B82" s="58" t="s">
        <v>293</v>
      </c>
      <c r="C82" s="112">
        <v>308663.43420351634</v>
      </c>
      <c r="D82" s="47">
        <v>275000</v>
      </c>
      <c r="E82" s="113">
        <f>'Table 2a'!D83</f>
        <v>284600.63950744225</v>
      </c>
    </row>
    <row r="83" spans="1:5" ht="15" x14ac:dyDescent="0.25">
      <c r="A83" s="58"/>
      <c r="B83" s="58" t="s">
        <v>294</v>
      </c>
      <c r="C83" s="112">
        <v>309597.60650000075</v>
      </c>
      <c r="D83" s="47">
        <v>280000</v>
      </c>
      <c r="E83" s="113">
        <f>'Table 2a'!D84</f>
        <v>285345.59352348576</v>
      </c>
    </row>
    <row r="84" spans="1:5" ht="15" x14ac:dyDescent="0.25">
      <c r="A84" s="58">
        <v>2025</v>
      </c>
      <c r="B84" s="58" t="s">
        <v>291</v>
      </c>
      <c r="C84" s="112">
        <v>313394.26019900449</v>
      </c>
      <c r="D84" s="47">
        <v>280000</v>
      </c>
      <c r="E84" s="113">
        <f>'Table 2a'!D85</f>
        <v>287113.4961127991</v>
      </c>
    </row>
    <row r="85" spans="1:5" ht="15" x14ac:dyDescent="0.25">
      <c r="A85" s="58"/>
      <c r="B85" s="58" t="s">
        <v>292</v>
      </c>
      <c r="C85" s="112">
        <v>308339.89581689035</v>
      </c>
      <c r="D85" s="47">
        <v>280000</v>
      </c>
      <c r="E85" s="113">
        <f>'Table 2a'!D86</f>
        <v>288312.96317342028</v>
      </c>
    </row>
    <row r="86" spans="1:5" ht="15" x14ac:dyDescent="0.25">
      <c r="A86" s="58"/>
      <c r="B86" s="58" t="s">
        <v>293</v>
      </c>
      <c r="C86" s="112">
        <v>323392.80147895322</v>
      </c>
      <c r="D86" s="47">
        <v>290000</v>
      </c>
      <c r="E86" s="113">
        <f>'Table 2a'!D87</f>
        <v>300201.44238072401</v>
      </c>
    </row>
    <row r="87" spans="1:5" ht="15" x14ac:dyDescent="0.25">
      <c r="A87" s="58"/>
      <c r="B87" s="58" t="s">
        <v>294</v>
      </c>
      <c r="C87" s="112">
        <v>328623.20328216051</v>
      </c>
      <c r="D87" s="47">
        <v>295000</v>
      </c>
      <c r="E87" s="113">
        <f>'Table 2a'!D88</f>
        <v>303580.70550251717</v>
      </c>
    </row>
    <row r="88" spans="1:5" ht="15" x14ac:dyDescent="0.25">
      <c r="A88" s="58">
        <v>2026</v>
      </c>
      <c r="B88" s="58" t="s">
        <v>291</v>
      </c>
      <c r="C88" s="112">
        <v>330513.26582278439</v>
      </c>
      <c r="D88" s="47">
        <v>298250</v>
      </c>
      <c r="E88" s="113">
        <f>'Table 2a'!D89</f>
        <v>306297.11364527413</v>
      </c>
    </row>
  </sheetData>
  <hyperlinks>
    <hyperlink ref="A2" location="Contents!A1" display="Back to contents" xr:uid="{00000000-0004-0000-2C00-000000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E88"/>
  <sheetViews>
    <sheetView workbookViewId="0">
      <pane xSplit="1" ySplit="3" topLeftCell="B4" activePane="bottomRight" state="frozen"/>
      <selection activeCell="C4" sqref="C4:E88"/>
      <selection pane="topRight" activeCell="C4" sqref="C4:E88"/>
      <selection pane="bottomLeft" activeCell="C4" sqref="C4:E88"/>
      <selection pane="bottomRight"/>
    </sheetView>
  </sheetViews>
  <sheetFormatPr defaultColWidth="9.109375" defaultRowHeight="13.2" x14ac:dyDescent="0.25"/>
  <cols>
    <col min="1" max="1" width="12.109375" style="7" customWidth="1"/>
    <col min="2" max="2" width="10.5546875" style="7" bestFit="1" customWidth="1"/>
    <col min="3" max="3" width="13.109375" style="7" customWidth="1"/>
    <col min="4" max="5" width="15" style="7" customWidth="1"/>
    <col min="6" max="16384" width="9.109375" style="7"/>
  </cols>
  <sheetData>
    <row r="1" spans="1:5" ht="15.6" x14ac:dyDescent="0.3">
      <c r="A1" s="12" t="s">
        <v>405</v>
      </c>
    </row>
    <row r="2" spans="1:5" ht="15" x14ac:dyDescent="0.25">
      <c r="A2" s="14" t="s">
        <v>44</v>
      </c>
    </row>
    <row r="3" spans="1:5" ht="30.75" customHeight="1" thickBot="1" x14ac:dyDescent="0.3">
      <c r="A3" s="122" t="s">
        <v>6</v>
      </c>
      <c r="B3" s="122"/>
      <c r="C3" s="108" t="s">
        <v>42</v>
      </c>
      <c r="D3" s="108" t="s">
        <v>43</v>
      </c>
      <c r="E3" s="108" t="s">
        <v>209</v>
      </c>
    </row>
    <row r="4" spans="1:5" ht="15" customHeight="1" x14ac:dyDescent="0.25">
      <c r="A4" s="58">
        <v>2005</v>
      </c>
      <c r="B4" s="58" t="s">
        <v>291</v>
      </c>
      <c r="C4" s="109">
        <v>105704.29712858921</v>
      </c>
      <c r="D4" s="110">
        <v>100000</v>
      </c>
      <c r="E4" s="111">
        <f>'Table 2b'!D5</f>
        <v>101788.60459772</v>
      </c>
    </row>
    <row r="5" spans="1:5" ht="15" x14ac:dyDescent="0.25">
      <c r="A5" s="58"/>
      <c r="B5" s="58" t="s">
        <v>292</v>
      </c>
      <c r="C5" s="112">
        <v>112979.38152077812</v>
      </c>
      <c r="D5" s="47">
        <v>105000</v>
      </c>
      <c r="E5" s="113">
        <f>'Table 2b'!D6</f>
        <v>107254.48173997311</v>
      </c>
    </row>
    <row r="6" spans="1:5" ht="15" x14ac:dyDescent="0.25">
      <c r="A6" s="58"/>
      <c r="B6" s="58" t="s">
        <v>293</v>
      </c>
      <c r="C6" s="112">
        <v>118368.73006134971</v>
      </c>
      <c r="D6" s="47">
        <v>111000</v>
      </c>
      <c r="E6" s="113">
        <f>'Table 2b'!D7</f>
        <v>112568.53537471165</v>
      </c>
    </row>
    <row r="7" spans="1:5" ht="15" x14ac:dyDescent="0.25">
      <c r="A7" s="58"/>
      <c r="B7" s="58" t="s">
        <v>294</v>
      </c>
      <c r="C7" s="112">
        <v>119923.98706577982</v>
      </c>
      <c r="D7" s="47">
        <v>115000</v>
      </c>
      <c r="E7" s="113">
        <f>'Table 2b'!D8</f>
        <v>117270.53084681364</v>
      </c>
    </row>
    <row r="8" spans="1:5" ht="15" customHeight="1" x14ac:dyDescent="0.25">
      <c r="A8" s="58">
        <v>2006</v>
      </c>
      <c r="B8" s="58" t="s">
        <v>291</v>
      </c>
      <c r="C8" s="112">
        <v>123378.30291666641</v>
      </c>
      <c r="D8" s="47">
        <v>119950</v>
      </c>
      <c r="E8" s="113">
        <f>'Table 2b'!D9</f>
        <v>120755.30974125749</v>
      </c>
    </row>
    <row r="9" spans="1:5" ht="15" x14ac:dyDescent="0.25">
      <c r="A9" s="58"/>
      <c r="B9" s="58" t="s">
        <v>292</v>
      </c>
      <c r="C9" s="112">
        <v>136680.83549351979</v>
      </c>
      <c r="D9" s="47">
        <v>130000</v>
      </c>
      <c r="E9" s="113">
        <f>'Table 2b'!D10</f>
        <v>132771.61519832604</v>
      </c>
    </row>
    <row r="10" spans="1:5" ht="15" x14ac:dyDescent="0.25">
      <c r="A10" s="58"/>
      <c r="B10" s="58" t="s">
        <v>293</v>
      </c>
      <c r="C10" s="112">
        <v>152057.6531871148</v>
      </c>
      <c r="D10" s="47">
        <v>143000</v>
      </c>
      <c r="E10" s="113">
        <f>'Table 2b'!D11</f>
        <v>147165.95239147643</v>
      </c>
    </row>
    <row r="11" spans="1:5" ht="15" x14ac:dyDescent="0.25">
      <c r="A11" s="58"/>
      <c r="B11" s="58" t="s">
        <v>294</v>
      </c>
      <c r="C11" s="112">
        <v>167435.38732876649</v>
      </c>
      <c r="D11" s="47">
        <v>162000</v>
      </c>
      <c r="E11" s="113">
        <f>'Table 2b'!D12</f>
        <v>165289.68812334171</v>
      </c>
    </row>
    <row r="12" spans="1:5" ht="15" customHeight="1" x14ac:dyDescent="0.25">
      <c r="A12" s="58">
        <v>2007</v>
      </c>
      <c r="B12" s="58" t="s">
        <v>291</v>
      </c>
      <c r="C12" s="112">
        <v>186315.57744624873</v>
      </c>
      <c r="D12" s="47">
        <v>180000</v>
      </c>
      <c r="E12" s="113">
        <f>'Table 2b'!D13</f>
        <v>182835.34011738296</v>
      </c>
    </row>
    <row r="13" spans="1:5" ht="15" x14ac:dyDescent="0.25">
      <c r="A13" s="58"/>
      <c r="B13" s="58" t="s">
        <v>292</v>
      </c>
      <c r="C13" s="112">
        <v>206542.3409436834</v>
      </c>
      <c r="D13" s="47">
        <v>200000</v>
      </c>
      <c r="E13" s="113">
        <f>'Table 2b'!D14</f>
        <v>201653.9561600211</v>
      </c>
    </row>
    <row r="14" spans="1:5" ht="15" x14ac:dyDescent="0.25">
      <c r="A14" s="58"/>
      <c r="B14" s="58" t="s">
        <v>293</v>
      </c>
      <c r="C14" s="112">
        <v>212935.75757575731</v>
      </c>
      <c r="D14" s="47">
        <v>205000</v>
      </c>
      <c r="E14" s="113">
        <f>'Table 2b'!D15</f>
        <v>205168.81411249746</v>
      </c>
    </row>
    <row r="15" spans="1:5" ht="15" x14ac:dyDescent="0.25">
      <c r="A15" s="58"/>
      <c r="B15" s="58" t="s">
        <v>294</v>
      </c>
      <c r="C15" s="112">
        <v>208276.82250686162</v>
      </c>
      <c r="D15" s="47">
        <v>194000</v>
      </c>
      <c r="E15" s="113">
        <f>'Table 2b'!D16</f>
        <v>194180.39265453126</v>
      </c>
    </row>
    <row r="16" spans="1:5" ht="15" customHeight="1" x14ac:dyDescent="0.25">
      <c r="A16" s="58">
        <v>2008</v>
      </c>
      <c r="B16" s="58" t="s">
        <v>291</v>
      </c>
      <c r="C16" s="112">
        <v>188631.57235142129</v>
      </c>
      <c r="D16" s="47">
        <v>179950</v>
      </c>
      <c r="E16" s="113">
        <f>'Table 2b'!D17</f>
        <v>181225.89353147487</v>
      </c>
    </row>
    <row r="17" spans="1:5" ht="15" x14ac:dyDescent="0.25">
      <c r="A17" s="58"/>
      <c r="B17" s="58" t="s">
        <v>292</v>
      </c>
      <c r="C17" s="112">
        <v>175078.5910064241</v>
      </c>
      <c r="D17" s="47">
        <v>169802.5</v>
      </c>
      <c r="E17" s="113">
        <f>'Table 2b'!D18</f>
        <v>173986.26785511765</v>
      </c>
    </row>
    <row r="18" spans="1:5" ht="15" x14ac:dyDescent="0.25">
      <c r="A18" s="58"/>
      <c r="B18" s="58" t="s">
        <v>293</v>
      </c>
      <c r="C18" s="112">
        <v>161628.22274143295</v>
      </c>
      <c r="D18" s="47">
        <v>157750</v>
      </c>
      <c r="E18" s="113">
        <f>'Table 2b'!D19</f>
        <v>154336.57019331641</v>
      </c>
    </row>
    <row r="19" spans="1:5" ht="15" x14ac:dyDescent="0.25">
      <c r="A19" s="58"/>
      <c r="B19" s="58" t="s">
        <v>294</v>
      </c>
      <c r="C19" s="112">
        <v>148274.67428571417</v>
      </c>
      <c r="D19" s="47">
        <v>144000</v>
      </c>
      <c r="E19" s="113">
        <f>'Table 2b'!D20</f>
        <v>140164.93117983671</v>
      </c>
    </row>
    <row r="20" spans="1:5" ht="15" customHeight="1" x14ac:dyDescent="0.25">
      <c r="A20" s="58">
        <v>2009</v>
      </c>
      <c r="B20" s="58" t="s">
        <v>291</v>
      </c>
      <c r="C20" s="112">
        <v>142359.74183006544</v>
      </c>
      <c r="D20" s="47">
        <v>130000</v>
      </c>
      <c r="E20" s="113">
        <f>'Table 2b'!D21</f>
        <v>128020.14327755684</v>
      </c>
    </row>
    <row r="21" spans="1:5" ht="15" x14ac:dyDescent="0.25">
      <c r="A21" s="58"/>
      <c r="B21" s="58" t="s">
        <v>292</v>
      </c>
      <c r="C21" s="112">
        <v>135809.89841269818</v>
      </c>
      <c r="D21" s="47">
        <v>130000</v>
      </c>
      <c r="E21" s="113">
        <f>'Table 2b'!D22</f>
        <v>129590.98908346165</v>
      </c>
    </row>
    <row r="22" spans="1:5" ht="15" x14ac:dyDescent="0.25">
      <c r="A22" s="58"/>
      <c r="B22" s="58" t="s">
        <v>293</v>
      </c>
      <c r="C22" s="112">
        <v>139036.54304635775</v>
      </c>
      <c r="D22" s="47">
        <v>133000</v>
      </c>
      <c r="E22" s="113">
        <f>'Table 2b'!D23</f>
        <v>129536.17578607812</v>
      </c>
    </row>
    <row r="23" spans="1:5" ht="15" x14ac:dyDescent="0.25">
      <c r="A23" s="58"/>
      <c r="B23" s="58" t="s">
        <v>294</v>
      </c>
      <c r="C23" s="112">
        <v>141142.84210526315</v>
      </c>
      <c r="D23" s="47">
        <v>135000</v>
      </c>
      <c r="E23" s="113">
        <f>'Table 2b'!D24</f>
        <v>130604.40247719429</v>
      </c>
    </row>
    <row r="24" spans="1:5" ht="15" customHeight="1" x14ac:dyDescent="0.25">
      <c r="A24" s="58">
        <v>2010</v>
      </c>
      <c r="B24" s="58" t="s">
        <v>291</v>
      </c>
      <c r="C24" s="112">
        <v>136578.2885638297</v>
      </c>
      <c r="D24" s="47">
        <v>124950</v>
      </c>
      <c r="E24" s="113">
        <f>'Table 2b'!D25</f>
        <v>124391.5259598338</v>
      </c>
    </row>
    <row r="25" spans="1:5" ht="15" x14ac:dyDescent="0.25">
      <c r="A25" s="58"/>
      <c r="B25" s="58" t="s">
        <v>292</v>
      </c>
      <c r="C25" s="112">
        <v>136152.18171296283</v>
      </c>
      <c r="D25" s="47">
        <v>125000</v>
      </c>
      <c r="E25" s="113">
        <f>'Table 2b'!D26</f>
        <v>126159.50859306775</v>
      </c>
    </row>
    <row r="26" spans="1:5" ht="15" x14ac:dyDescent="0.25">
      <c r="A26" s="58"/>
      <c r="B26" s="58" t="s">
        <v>293</v>
      </c>
      <c r="C26" s="112">
        <v>131155.625</v>
      </c>
      <c r="D26" s="47">
        <v>125000</v>
      </c>
      <c r="E26" s="113">
        <f>'Table 2b'!D27</f>
        <v>123215.6441509729</v>
      </c>
    </row>
    <row r="27" spans="1:5" ht="15" x14ac:dyDescent="0.25">
      <c r="A27" s="58"/>
      <c r="B27" s="58" t="s">
        <v>294</v>
      </c>
      <c r="C27" s="112">
        <v>126735.87920298864</v>
      </c>
      <c r="D27" s="47">
        <v>120000</v>
      </c>
      <c r="E27" s="113">
        <f>'Table 2b'!D28</f>
        <v>117977.25059029166</v>
      </c>
    </row>
    <row r="28" spans="1:5" ht="15" customHeight="1" x14ac:dyDescent="0.25">
      <c r="A28" s="58">
        <v>2011</v>
      </c>
      <c r="B28" s="58" t="s">
        <v>291</v>
      </c>
      <c r="C28" s="112">
        <v>116933.48022598874</v>
      </c>
      <c r="D28" s="47">
        <v>115000</v>
      </c>
      <c r="E28" s="113">
        <f>'Table 2b'!D29</f>
        <v>111884.52855144629</v>
      </c>
    </row>
    <row r="29" spans="1:5" ht="15" x14ac:dyDescent="0.25">
      <c r="A29" s="58"/>
      <c r="B29" s="58" t="s">
        <v>292</v>
      </c>
      <c r="C29" s="112">
        <v>118170.53866317177</v>
      </c>
      <c r="D29" s="47">
        <v>115000</v>
      </c>
      <c r="E29" s="113">
        <f>'Table 2b'!D30</f>
        <v>112194.25634481333</v>
      </c>
    </row>
    <row r="30" spans="1:5" ht="15" x14ac:dyDescent="0.25">
      <c r="A30" s="58"/>
      <c r="B30" s="58" t="s">
        <v>293</v>
      </c>
      <c r="C30" s="112">
        <v>117172.30142566196</v>
      </c>
      <c r="D30" s="47">
        <v>110500</v>
      </c>
      <c r="E30" s="113">
        <f>'Table 2b'!D31</f>
        <v>109357.16771119394</v>
      </c>
    </row>
    <row r="31" spans="1:5" ht="15" x14ac:dyDescent="0.25">
      <c r="A31" s="58"/>
      <c r="B31" s="58" t="s">
        <v>294</v>
      </c>
      <c r="C31" s="112">
        <v>114342.40236051497</v>
      </c>
      <c r="D31" s="47">
        <v>108000</v>
      </c>
      <c r="E31" s="113">
        <f>'Table 2b'!D32</f>
        <v>106586.06316286372</v>
      </c>
    </row>
    <row r="32" spans="1:5" ht="15" customHeight="1" x14ac:dyDescent="0.25">
      <c r="A32" s="58">
        <v>2012</v>
      </c>
      <c r="B32" s="58" t="s">
        <v>291</v>
      </c>
      <c r="C32" s="112">
        <v>111163.83640303349</v>
      </c>
      <c r="D32" s="47">
        <v>110000</v>
      </c>
      <c r="E32" s="113">
        <f>'Table 2b'!D33</f>
        <v>103581.50618889602</v>
      </c>
    </row>
    <row r="33" spans="1:5" ht="15" x14ac:dyDescent="0.25">
      <c r="A33" s="58"/>
      <c r="B33" s="58" t="s">
        <v>292</v>
      </c>
      <c r="C33" s="112">
        <v>106633.01630434774</v>
      </c>
      <c r="D33" s="47">
        <v>100000</v>
      </c>
      <c r="E33" s="113">
        <f>'Table 2b'!D34</f>
        <v>99897.701186871447</v>
      </c>
    </row>
    <row r="34" spans="1:5" ht="15" x14ac:dyDescent="0.25">
      <c r="A34" s="58"/>
      <c r="B34" s="58" t="s">
        <v>293</v>
      </c>
      <c r="C34" s="112">
        <v>107174.57894736849</v>
      </c>
      <c r="D34" s="47">
        <v>100000</v>
      </c>
      <c r="E34" s="113">
        <f>'Table 2b'!D35</f>
        <v>98507.194998892694</v>
      </c>
    </row>
    <row r="35" spans="1:5" ht="15" x14ac:dyDescent="0.25">
      <c r="A35" s="58"/>
      <c r="B35" s="58" t="s">
        <v>294</v>
      </c>
      <c r="C35" s="112">
        <v>102250.15881809786</v>
      </c>
      <c r="D35" s="47">
        <v>95000</v>
      </c>
      <c r="E35" s="113">
        <f>'Table 2b'!D36</f>
        <v>96427.409526852134</v>
      </c>
    </row>
    <row r="36" spans="1:5" ht="15.75" customHeight="1" x14ac:dyDescent="0.25">
      <c r="A36" s="58">
        <v>2013</v>
      </c>
      <c r="B36" s="58" t="s">
        <v>291</v>
      </c>
      <c r="C36" s="112">
        <v>103007.30157170926</v>
      </c>
      <c r="D36" s="47">
        <v>95000</v>
      </c>
      <c r="E36" s="113">
        <f>'Table 2b'!D37</f>
        <v>95242.052511831862</v>
      </c>
    </row>
    <row r="37" spans="1:5" ht="15" x14ac:dyDescent="0.25">
      <c r="A37" s="58"/>
      <c r="B37" s="58" t="s">
        <v>292</v>
      </c>
      <c r="C37" s="112">
        <v>104611.36314363139</v>
      </c>
      <c r="D37" s="47">
        <v>96000</v>
      </c>
      <c r="E37" s="113">
        <f>'Table 2b'!D38</f>
        <v>95404.186032713871</v>
      </c>
    </row>
    <row r="38" spans="1:5" ht="15" x14ac:dyDescent="0.25">
      <c r="A38" s="58"/>
      <c r="B38" s="58" t="s">
        <v>293</v>
      </c>
      <c r="C38" s="112">
        <v>108864.58723404256</v>
      </c>
      <c r="D38" s="47">
        <v>102000</v>
      </c>
      <c r="E38" s="113">
        <f>'Table 2b'!D39</f>
        <v>97798.79423016285</v>
      </c>
    </row>
    <row r="39" spans="1:5" ht="15" x14ac:dyDescent="0.25">
      <c r="A39" s="58"/>
      <c r="B39" s="58" t="s">
        <v>294</v>
      </c>
      <c r="C39" s="112">
        <v>107035.12792297118</v>
      </c>
      <c r="D39" s="47">
        <v>100000</v>
      </c>
      <c r="E39" s="113">
        <f>'Table 2b'!D40</f>
        <v>97732.77835726965</v>
      </c>
    </row>
    <row r="40" spans="1:5" ht="15" customHeight="1" x14ac:dyDescent="0.25">
      <c r="A40" s="59">
        <v>2014</v>
      </c>
      <c r="B40" s="58" t="s">
        <v>291</v>
      </c>
      <c r="C40" s="112">
        <v>108668.27941176476</v>
      </c>
      <c r="D40" s="47">
        <v>100000</v>
      </c>
      <c r="E40" s="113">
        <f>'Table 2b'!D41</f>
        <v>99849.799474941479</v>
      </c>
    </row>
    <row r="41" spans="1:5" ht="15" x14ac:dyDescent="0.25">
      <c r="A41" s="59"/>
      <c r="B41" s="58" t="s">
        <v>292</v>
      </c>
      <c r="C41" s="112">
        <v>112795.72858077181</v>
      </c>
      <c r="D41" s="47">
        <v>106450</v>
      </c>
      <c r="E41" s="113">
        <f>'Table 2b'!D42</f>
        <v>103115.92025314536</v>
      </c>
    </row>
    <row r="42" spans="1:5" ht="15" x14ac:dyDescent="0.25">
      <c r="A42" s="59"/>
      <c r="B42" s="58" t="s">
        <v>293</v>
      </c>
      <c r="C42" s="112">
        <v>115934.32575291948</v>
      </c>
      <c r="D42" s="47">
        <v>109950</v>
      </c>
      <c r="E42" s="113">
        <f>'Table 2b'!D43</f>
        <v>105289.65874827022</v>
      </c>
    </row>
    <row r="43" spans="1:5" ht="15" x14ac:dyDescent="0.25">
      <c r="A43" s="59"/>
      <c r="B43" s="58" t="s">
        <v>294</v>
      </c>
      <c r="C43" s="112">
        <v>115085.20518867942</v>
      </c>
      <c r="D43" s="47">
        <v>109000</v>
      </c>
      <c r="E43" s="113">
        <f>'Table 2b'!D44</f>
        <v>106721.5231636247</v>
      </c>
    </row>
    <row r="44" spans="1:5" ht="15" customHeight="1" x14ac:dyDescent="0.25">
      <c r="A44" s="59">
        <v>2015</v>
      </c>
      <c r="B44" s="58" t="s">
        <v>291</v>
      </c>
      <c r="C44" s="112">
        <v>116187.41901931651</v>
      </c>
      <c r="D44" s="47">
        <v>110000</v>
      </c>
      <c r="E44" s="113">
        <f>'Table 2b'!D45</f>
        <v>106885.98263019795</v>
      </c>
    </row>
    <row r="45" spans="1:5" ht="15" x14ac:dyDescent="0.25">
      <c r="A45" s="59"/>
      <c r="B45" s="58" t="s">
        <v>292</v>
      </c>
      <c r="C45" s="112">
        <v>119261.21351179082</v>
      </c>
      <c r="D45" s="47">
        <v>115000</v>
      </c>
      <c r="E45" s="113">
        <f>'Table 2b'!D46</f>
        <v>110547.96064807242</v>
      </c>
    </row>
    <row r="46" spans="1:5" ht="15" x14ac:dyDescent="0.25">
      <c r="A46" s="59"/>
      <c r="B46" s="58" t="s">
        <v>293</v>
      </c>
      <c r="C46" s="112">
        <v>123522.05211190331</v>
      </c>
      <c r="D46" s="47">
        <v>116000</v>
      </c>
      <c r="E46" s="113">
        <f>'Table 2b'!D47</f>
        <v>113528.66035911707</v>
      </c>
    </row>
    <row r="47" spans="1:5" ht="15" x14ac:dyDescent="0.25">
      <c r="A47" s="59"/>
      <c r="B47" s="58" t="s">
        <v>294</v>
      </c>
      <c r="C47" s="112">
        <v>123708.65445026183</v>
      </c>
      <c r="D47" s="47">
        <v>115000</v>
      </c>
      <c r="E47" s="113">
        <f>'Table 2b'!D48</f>
        <v>113078.60663664908</v>
      </c>
    </row>
    <row r="48" spans="1:5" ht="15" customHeight="1" x14ac:dyDescent="0.25">
      <c r="A48" s="59">
        <v>2016</v>
      </c>
      <c r="B48" s="58" t="s">
        <v>291</v>
      </c>
      <c r="C48" s="112">
        <v>120832.09608745677</v>
      </c>
      <c r="D48" s="47">
        <v>115835.5</v>
      </c>
      <c r="E48" s="113">
        <f>'Table 2b'!D49</f>
        <v>111874.20754107715</v>
      </c>
    </row>
    <row r="49" spans="1:5" ht="15" x14ac:dyDescent="0.25">
      <c r="A49" s="59"/>
      <c r="B49" s="58" t="s">
        <v>292</v>
      </c>
      <c r="C49" s="112">
        <v>129948.72025316466</v>
      </c>
      <c r="D49" s="47">
        <v>122500</v>
      </c>
      <c r="E49" s="113">
        <f>'Table 2b'!D50</f>
        <v>117229.83598205596</v>
      </c>
    </row>
    <row r="50" spans="1:5" ht="15" x14ac:dyDescent="0.25">
      <c r="A50" s="59"/>
      <c r="B50" s="58" t="s">
        <v>293</v>
      </c>
      <c r="C50" s="112">
        <v>129722.3036887316</v>
      </c>
      <c r="D50" s="47">
        <v>124000</v>
      </c>
      <c r="E50" s="113">
        <f>'Table 2b'!D51</f>
        <v>119139.41203601404</v>
      </c>
    </row>
    <row r="51" spans="1:5" ht="15" x14ac:dyDescent="0.25">
      <c r="A51" s="59"/>
      <c r="B51" s="58" t="s">
        <v>294</v>
      </c>
      <c r="C51" s="112">
        <v>127540.97750511245</v>
      </c>
      <c r="D51" s="47">
        <v>122500</v>
      </c>
      <c r="E51" s="113">
        <f>'Table 2b'!D52</f>
        <v>118344.3095965925</v>
      </c>
    </row>
    <row r="52" spans="1:5" ht="15" customHeight="1" x14ac:dyDescent="0.25">
      <c r="A52" s="59">
        <v>2017</v>
      </c>
      <c r="B52" s="58" t="s">
        <v>291</v>
      </c>
      <c r="C52" s="112">
        <v>128436.03060623884</v>
      </c>
      <c r="D52" s="47">
        <v>123000</v>
      </c>
      <c r="E52" s="113">
        <f>'Table 2b'!D53</f>
        <v>119099.00214901954</v>
      </c>
    </row>
    <row r="53" spans="1:5" ht="15" x14ac:dyDescent="0.25">
      <c r="A53" s="59"/>
      <c r="B53" s="58" t="s">
        <v>292</v>
      </c>
      <c r="C53" s="112">
        <v>130045.25065002598</v>
      </c>
      <c r="D53" s="47">
        <v>125000</v>
      </c>
      <c r="E53" s="113">
        <f>'Table 2b'!D54</f>
        <v>120551.27822625579</v>
      </c>
    </row>
    <row r="54" spans="1:5" ht="15" x14ac:dyDescent="0.25">
      <c r="A54" s="59"/>
      <c r="B54" s="58" t="s">
        <v>293</v>
      </c>
      <c r="C54" s="112">
        <v>134948.51200369291</v>
      </c>
      <c r="D54" s="47">
        <v>126000</v>
      </c>
      <c r="E54" s="113">
        <f>'Table 2b'!D55</f>
        <v>123211.62389788611</v>
      </c>
    </row>
    <row r="55" spans="1:5" ht="15" x14ac:dyDescent="0.25">
      <c r="A55" s="59"/>
      <c r="B55" s="58" t="s">
        <v>294</v>
      </c>
      <c r="C55" s="112">
        <v>133834.73698146519</v>
      </c>
      <c r="D55" s="47">
        <v>127000</v>
      </c>
      <c r="E55" s="113">
        <f>'Table 2b'!D56</f>
        <v>122863.64520836576</v>
      </c>
    </row>
    <row r="56" spans="1:5" ht="15" customHeight="1" x14ac:dyDescent="0.25">
      <c r="A56" s="59">
        <v>2018</v>
      </c>
      <c r="B56" s="58" t="s">
        <v>291</v>
      </c>
      <c r="C56" s="112">
        <v>133843.7946681795</v>
      </c>
      <c r="D56" s="47">
        <v>128500</v>
      </c>
      <c r="E56" s="113">
        <f>'Table 2b'!D57</f>
        <v>122689.48990469272</v>
      </c>
    </row>
    <row r="57" spans="1:5" ht="15" x14ac:dyDescent="0.25">
      <c r="A57" s="59"/>
      <c r="B57" s="58" t="s">
        <v>292</v>
      </c>
      <c r="C57" s="112">
        <v>136483.23426061484</v>
      </c>
      <c r="D57" s="47">
        <v>129950</v>
      </c>
      <c r="E57" s="113">
        <f>'Table 2b'!D58</f>
        <v>124887.98852127645</v>
      </c>
    </row>
    <row r="58" spans="1:5" ht="15" x14ac:dyDescent="0.25">
      <c r="A58" s="59"/>
      <c r="B58" s="58" t="s">
        <v>293</v>
      </c>
      <c r="C58" s="112">
        <v>138655.87339362197</v>
      </c>
      <c r="D58" s="47">
        <v>130000</v>
      </c>
      <c r="E58" s="113">
        <f>'Table 2b'!D59</f>
        <v>127069.3119992162</v>
      </c>
    </row>
    <row r="59" spans="1:5" ht="15" x14ac:dyDescent="0.25">
      <c r="A59" s="59"/>
      <c r="B59" s="58" t="s">
        <v>294</v>
      </c>
      <c r="C59" s="112">
        <v>139125.07120181411</v>
      </c>
      <c r="D59" s="47">
        <v>132000</v>
      </c>
      <c r="E59" s="113">
        <f>'Table 2b'!D60</f>
        <v>129356.16567421058</v>
      </c>
    </row>
    <row r="60" spans="1:5" ht="15" customHeight="1" x14ac:dyDescent="0.25">
      <c r="A60" s="59">
        <v>2019</v>
      </c>
      <c r="B60" s="58" t="s">
        <v>291</v>
      </c>
      <c r="C60" s="112">
        <v>140358.46153846176</v>
      </c>
      <c r="D60" s="47">
        <v>133852.5</v>
      </c>
      <c r="E60" s="113">
        <f>'Table 2b'!D61</f>
        <v>129626.87308843652</v>
      </c>
    </row>
    <row r="61" spans="1:5" ht="15" x14ac:dyDescent="0.25">
      <c r="A61" s="59"/>
      <c r="B61" s="58" t="s">
        <v>292</v>
      </c>
      <c r="C61" s="112">
        <v>140267.32488822675</v>
      </c>
      <c r="D61" s="47">
        <v>135000</v>
      </c>
      <c r="E61" s="113">
        <f>'Table 2b'!D62</f>
        <v>130628.130413982</v>
      </c>
    </row>
    <row r="62" spans="1:5" ht="15" x14ac:dyDescent="0.25">
      <c r="A62" s="59"/>
      <c r="B62" s="58" t="s">
        <v>293</v>
      </c>
      <c r="C62" s="112">
        <v>142536.47963800881</v>
      </c>
      <c r="D62" s="47">
        <v>137000</v>
      </c>
      <c r="E62" s="113">
        <f>'Table 2b'!D63</f>
        <v>132525.72649567621</v>
      </c>
    </row>
    <row r="63" spans="1:5" ht="15" x14ac:dyDescent="0.25">
      <c r="A63" s="59"/>
      <c r="B63" s="58" t="s">
        <v>294</v>
      </c>
      <c r="C63" s="112">
        <v>143477.13566936229</v>
      </c>
      <c r="D63" s="47">
        <v>136000</v>
      </c>
      <c r="E63" s="113">
        <f>'Table 2b'!D64</f>
        <v>133434.58676521722</v>
      </c>
    </row>
    <row r="64" spans="1:5" ht="15" customHeight="1" x14ac:dyDescent="0.25">
      <c r="A64" s="58">
        <v>2020</v>
      </c>
      <c r="B64" s="58" t="s">
        <v>291</v>
      </c>
      <c r="C64" s="112">
        <v>141224.8646313361</v>
      </c>
      <c r="D64" s="47">
        <v>135000</v>
      </c>
      <c r="E64" s="113">
        <f>'Table 2b'!D65</f>
        <v>133725.26665396726</v>
      </c>
    </row>
    <row r="65" spans="1:5" ht="15" x14ac:dyDescent="0.25">
      <c r="A65" s="58"/>
      <c r="B65" s="58" t="s">
        <v>292</v>
      </c>
      <c r="C65" s="112">
        <v>141553.8098591548</v>
      </c>
      <c r="D65" s="47">
        <v>138000</v>
      </c>
      <c r="E65" s="113">
        <f>'Table 2b'!D66</f>
        <v>133369.60970157481</v>
      </c>
    </row>
    <row r="66" spans="1:5" ht="15" x14ac:dyDescent="0.25">
      <c r="A66" s="58"/>
      <c r="B66" s="58" t="s">
        <v>293</v>
      </c>
      <c r="C66" s="112">
        <v>150912.90924755883</v>
      </c>
      <c r="D66" s="47">
        <v>142000</v>
      </c>
      <c r="E66" s="113">
        <f>'Table 2b'!D67</f>
        <v>136740.61069158118</v>
      </c>
    </row>
    <row r="67" spans="1:5" ht="15" x14ac:dyDescent="0.25">
      <c r="A67" s="58"/>
      <c r="B67" s="58" t="s">
        <v>294</v>
      </c>
      <c r="C67" s="112">
        <v>156179.58056358353</v>
      </c>
      <c r="D67" s="47">
        <v>145000</v>
      </c>
      <c r="E67" s="113">
        <f>'Table 2b'!D68</f>
        <v>139623.45532709165</v>
      </c>
    </row>
    <row r="68" spans="1:5" ht="15" x14ac:dyDescent="0.25">
      <c r="A68" s="58">
        <v>2021</v>
      </c>
      <c r="B68" s="58" t="s">
        <v>291</v>
      </c>
      <c r="C68" s="112">
        <v>158578.6224226807</v>
      </c>
      <c r="D68" s="47">
        <v>145000</v>
      </c>
      <c r="E68" s="113">
        <f>'Table 2b'!D69</f>
        <v>140989.78346034873</v>
      </c>
    </row>
    <row r="69" spans="1:5" ht="15" x14ac:dyDescent="0.25">
      <c r="A69" s="58"/>
      <c r="B69" s="58" t="s">
        <v>292</v>
      </c>
      <c r="C69" s="112">
        <v>165012.59674861227</v>
      </c>
      <c r="D69" s="47">
        <v>149950</v>
      </c>
      <c r="E69" s="113">
        <f>'Table 2b'!D70</f>
        <v>144478.89117421795</v>
      </c>
    </row>
    <row r="70" spans="1:5" ht="15" x14ac:dyDescent="0.25">
      <c r="A70" s="58"/>
      <c r="B70" s="58" t="s">
        <v>293</v>
      </c>
      <c r="C70" s="112">
        <v>162582.72863247868</v>
      </c>
      <c r="D70" s="47">
        <v>152725</v>
      </c>
      <c r="E70" s="113">
        <f>'Table 2b'!D71</f>
        <v>149786.19197251662</v>
      </c>
    </row>
    <row r="71" spans="1:5" ht="15" x14ac:dyDescent="0.25">
      <c r="A71" s="58"/>
      <c r="B71" s="58" t="s">
        <v>294</v>
      </c>
      <c r="C71" s="112">
        <v>157842.9568062826</v>
      </c>
      <c r="D71" s="47">
        <v>151000</v>
      </c>
      <c r="E71" s="113">
        <f>'Table 2b'!D72</f>
        <v>150343.1720359941</v>
      </c>
    </row>
    <row r="72" spans="1:5" ht="15" x14ac:dyDescent="0.25">
      <c r="A72" s="58">
        <v>2022</v>
      </c>
      <c r="B72" s="58" t="s">
        <v>291</v>
      </c>
      <c r="C72" s="112">
        <v>163341.2613095238</v>
      </c>
      <c r="D72" s="47">
        <v>155000</v>
      </c>
      <c r="E72" s="113">
        <f>'Table 2b'!D73</f>
        <v>154033.64142014831</v>
      </c>
    </row>
    <row r="73" spans="1:5" ht="15" x14ac:dyDescent="0.25">
      <c r="A73" s="58"/>
      <c r="B73" s="58" t="s">
        <v>292</v>
      </c>
      <c r="C73" s="112">
        <v>167615.02991202316</v>
      </c>
      <c r="D73" s="47">
        <v>160000</v>
      </c>
      <c r="E73" s="113">
        <f>'Table 2b'!D74</f>
        <v>159586.37712872037</v>
      </c>
    </row>
    <row r="74" spans="1:5" ht="15" x14ac:dyDescent="0.25">
      <c r="A74" s="58"/>
      <c r="B74" s="58" t="s">
        <v>293</v>
      </c>
      <c r="C74" s="112">
        <v>176915.75851393185</v>
      </c>
      <c r="D74" s="47">
        <v>166000</v>
      </c>
      <c r="E74" s="113">
        <f>'Table 2b'!D75</f>
        <v>165905.74922096299</v>
      </c>
    </row>
    <row r="75" spans="1:5" ht="15" x14ac:dyDescent="0.25">
      <c r="A75" s="58"/>
      <c r="B75" s="58" t="s">
        <v>294</v>
      </c>
      <c r="C75" s="112">
        <v>176396.04498594208</v>
      </c>
      <c r="D75" s="47">
        <v>168500</v>
      </c>
      <c r="E75" s="113">
        <f>'Table 2b'!D76</f>
        <v>165609.0270155934</v>
      </c>
    </row>
    <row r="76" spans="1:5" ht="15" x14ac:dyDescent="0.25">
      <c r="A76" s="58">
        <v>2023</v>
      </c>
      <c r="B76" s="58" t="s">
        <v>291</v>
      </c>
      <c r="C76" s="112">
        <v>176382.99293966618</v>
      </c>
      <c r="D76" s="47">
        <v>164950</v>
      </c>
      <c r="E76" s="113">
        <f>'Table 2b'!D77</f>
        <v>162700.58218117713</v>
      </c>
    </row>
    <row r="77" spans="1:5" ht="15" x14ac:dyDescent="0.25">
      <c r="A77" s="58"/>
      <c r="B77" s="58" t="s">
        <v>292</v>
      </c>
      <c r="C77" s="112">
        <v>176156.85750000019</v>
      </c>
      <c r="D77" s="47">
        <v>169000</v>
      </c>
      <c r="E77" s="113">
        <f>'Table 2b'!D78</f>
        <v>164038.4924818966</v>
      </c>
    </row>
    <row r="78" spans="1:5" ht="15" x14ac:dyDescent="0.25">
      <c r="A78" s="58"/>
      <c r="B78" s="58" t="s">
        <v>293</v>
      </c>
      <c r="C78" s="112">
        <v>184738.43588390484</v>
      </c>
      <c r="D78" s="47">
        <v>171000</v>
      </c>
      <c r="E78" s="113">
        <f>'Table 2b'!D79</f>
        <v>168904.42156800031</v>
      </c>
    </row>
    <row r="79" spans="1:5" ht="15" x14ac:dyDescent="0.25">
      <c r="A79" s="58"/>
      <c r="B79" s="58" t="s">
        <v>294</v>
      </c>
      <c r="C79" s="112">
        <v>182166.32767402424</v>
      </c>
      <c r="D79" s="47">
        <v>173000</v>
      </c>
      <c r="E79" s="113">
        <f>'Table 2b'!D80</f>
        <v>168484.17300288734</v>
      </c>
    </row>
    <row r="80" spans="1:5" ht="15" x14ac:dyDescent="0.25">
      <c r="A80" s="58">
        <v>2024</v>
      </c>
      <c r="B80" s="58" t="s">
        <v>291</v>
      </c>
      <c r="C80" s="112">
        <v>179682.60828877008</v>
      </c>
      <c r="D80" s="47">
        <v>172950</v>
      </c>
      <c r="E80" s="113">
        <f>'Table 2b'!D81</f>
        <v>170258.299021468</v>
      </c>
    </row>
    <row r="81" spans="1:5" ht="15" x14ac:dyDescent="0.25">
      <c r="A81" s="58"/>
      <c r="B81" s="58" t="s">
        <v>292</v>
      </c>
      <c r="C81" s="112">
        <v>181963.30365044245</v>
      </c>
      <c r="D81" s="47">
        <v>175000</v>
      </c>
      <c r="E81" s="113">
        <f>'Table 2b'!D82</f>
        <v>175188.06242636591</v>
      </c>
    </row>
    <row r="82" spans="1:5" ht="15" x14ac:dyDescent="0.25">
      <c r="A82" s="58"/>
      <c r="B82" s="58" t="s">
        <v>293</v>
      </c>
      <c r="C82" s="112">
        <v>193559.8138065144</v>
      </c>
      <c r="D82" s="47">
        <v>181000</v>
      </c>
      <c r="E82" s="113">
        <f>'Table 2b'!D83</f>
        <v>180220.64994749046</v>
      </c>
    </row>
    <row r="83" spans="1:5" ht="15" x14ac:dyDescent="0.25">
      <c r="A83" s="58"/>
      <c r="B83" s="58" t="s">
        <v>294</v>
      </c>
      <c r="C83" s="112">
        <v>196066.14845938366</v>
      </c>
      <c r="D83" s="47">
        <v>185000</v>
      </c>
      <c r="E83" s="113">
        <f>'Table 2b'!D84</f>
        <v>183132.59903696843</v>
      </c>
    </row>
    <row r="84" spans="1:5" ht="15" x14ac:dyDescent="0.25">
      <c r="A84" s="58">
        <v>2025</v>
      </c>
      <c r="B84" s="58" t="s">
        <v>291</v>
      </c>
      <c r="C84" s="112">
        <v>201161.8240832506</v>
      </c>
      <c r="D84" s="47">
        <v>190000</v>
      </c>
      <c r="E84" s="113">
        <f>'Table 2b'!D85</f>
        <v>184701.36612237804</v>
      </c>
    </row>
    <row r="85" spans="1:5" ht="15" x14ac:dyDescent="0.25">
      <c r="A85" s="58"/>
      <c r="B85" s="58" t="s">
        <v>292</v>
      </c>
      <c r="C85" s="112">
        <v>195502.56140350871</v>
      </c>
      <c r="D85" s="47">
        <v>189950</v>
      </c>
      <c r="E85" s="113">
        <f>'Table 2b'!D86</f>
        <v>185197.72285900367</v>
      </c>
    </row>
    <row r="86" spans="1:5" ht="15" x14ac:dyDescent="0.25">
      <c r="A86" s="58"/>
      <c r="B86" s="58" t="s">
        <v>293</v>
      </c>
      <c r="C86" s="112">
        <v>204301.82458770595</v>
      </c>
      <c r="D86" s="47">
        <v>195000</v>
      </c>
      <c r="E86" s="113">
        <f>'Table 2b'!D87</f>
        <v>192753.50938526253</v>
      </c>
    </row>
    <row r="87" spans="1:5" ht="15" x14ac:dyDescent="0.25">
      <c r="A87" s="58"/>
      <c r="B87" s="58" t="s">
        <v>294</v>
      </c>
      <c r="C87" s="112">
        <v>211268.01692524663</v>
      </c>
      <c r="D87" s="47">
        <v>198000</v>
      </c>
      <c r="E87" s="113">
        <f>'Table 2b'!D88</f>
        <v>197374.32188556413</v>
      </c>
    </row>
    <row r="88" spans="1:5" ht="15" x14ac:dyDescent="0.25">
      <c r="A88" s="58">
        <v>2026</v>
      </c>
      <c r="B88" s="58" t="s">
        <v>291</v>
      </c>
      <c r="C88" s="112">
        <v>214514.14501718231</v>
      </c>
      <c r="D88" s="47">
        <v>200000</v>
      </c>
      <c r="E88" s="113">
        <f>'Table 2b'!D89</f>
        <v>201256.34097225161</v>
      </c>
    </row>
  </sheetData>
  <hyperlinks>
    <hyperlink ref="A2" location="Contents!A1" display="Back to contents" xr:uid="{00000000-0004-0000-2E00-000000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E88"/>
  <sheetViews>
    <sheetView workbookViewId="0">
      <pane xSplit="1" ySplit="3" topLeftCell="B4" activePane="bottomRight" state="frozen"/>
      <selection activeCell="C4" sqref="C4:E88"/>
      <selection pane="topRight" activeCell="C4" sqref="C4:E88"/>
      <selection pane="bottomLeft" activeCell="C4" sqref="C4:E88"/>
      <selection pane="bottomRight"/>
    </sheetView>
  </sheetViews>
  <sheetFormatPr defaultColWidth="9.109375" defaultRowHeight="13.2" x14ac:dyDescent="0.25"/>
  <cols>
    <col min="1" max="1" width="11.33203125" style="7" customWidth="1"/>
    <col min="2" max="2" width="10.5546875" style="7" bestFit="1" customWidth="1"/>
    <col min="3" max="3" width="13.33203125" style="7" customWidth="1"/>
    <col min="4" max="5" width="15" style="7" customWidth="1"/>
    <col min="6" max="16384" width="9.109375" style="7"/>
  </cols>
  <sheetData>
    <row r="1" spans="1:5" ht="15.6" x14ac:dyDescent="0.3">
      <c r="A1" s="12" t="s">
        <v>405</v>
      </c>
    </row>
    <row r="2" spans="1:5" ht="15" x14ac:dyDescent="0.25">
      <c r="A2" s="14" t="s">
        <v>44</v>
      </c>
    </row>
    <row r="3" spans="1:5" ht="30.75" customHeight="1" thickBot="1" x14ac:dyDescent="0.3">
      <c r="A3" s="122" t="s">
        <v>34</v>
      </c>
      <c r="B3" s="122"/>
      <c r="C3" s="108" t="s">
        <v>42</v>
      </c>
      <c r="D3" s="108" t="s">
        <v>43</v>
      </c>
      <c r="E3" s="161" t="s">
        <v>209</v>
      </c>
    </row>
    <row r="4" spans="1:5" ht="15" customHeight="1" x14ac:dyDescent="0.25">
      <c r="A4" s="58">
        <v>2005</v>
      </c>
      <c r="B4" s="58" t="s">
        <v>291</v>
      </c>
      <c r="C4" s="109">
        <v>84812.774266365712</v>
      </c>
      <c r="D4" s="110">
        <v>78500</v>
      </c>
      <c r="E4" s="111">
        <f>'Table 2c'!D5</f>
        <v>79066.080557331254</v>
      </c>
    </row>
    <row r="5" spans="1:5" ht="15" x14ac:dyDescent="0.25">
      <c r="A5" s="58"/>
      <c r="B5" s="58" t="s">
        <v>292</v>
      </c>
      <c r="C5" s="112">
        <v>85710.15063829768</v>
      </c>
      <c r="D5" s="47">
        <v>79950</v>
      </c>
      <c r="E5" s="113">
        <f>'Table 2c'!D6</f>
        <v>80229.394765873425</v>
      </c>
    </row>
    <row r="6" spans="1:5" ht="15" x14ac:dyDescent="0.25">
      <c r="A6" s="58"/>
      <c r="B6" s="58" t="s">
        <v>293</v>
      </c>
      <c r="C6" s="112">
        <v>95468.283564356519</v>
      </c>
      <c r="D6" s="47">
        <v>85000</v>
      </c>
      <c r="E6" s="113">
        <f>'Table 2c'!D7</f>
        <v>86587.676957966512</v>
      </c>
    </row>
    <row r="7" spans="1:5" ht="15" x14ac:dyDescent="0.25">
      <c r="A7" s="58"/>
      <c r="B7" s="58" t="s">
        <v>294</v>
      </c>
      <c r="C7" s="112">
        <v>97809.492108032427</v>
      </c>
      <c r="D7" s="47">
        <v>89395</v>
      </c>
      <c r="E7" s="113">
        <f>'Table 2c'!D8</f>
        <v>89779.514472129231</v>
      </c>
    </row>
    <row r="8" spans="1:5" ht="15" customHeight="1" x14ac:dyDescent="0.25">
      <c r="A8" s="58">
        <v>2006</v>
      </c>
      <c r="B8" s="58" t="s">
        <v>291</v>
      </c>
      <c r="C8" s="112">
        <v>98721.034825870636</v>
      </c>
      <c r="D8" s="47">
        <v>91250</v>
      </c>
      <c r="E8" s="113">
        <f>'Table 2c'!D9</f>
        <v>92603.602723412347</v>
      </c>
    </row>
    <row r="9" spans="1:5" ht="15" x14ac:dyDescent="0.25">
      <c r="A9" s="58"/>
      <c r="B9" s="58" t="s">
        <v>292</v>
      </c>
      <c r="C9" s="112">
        <v>111909.87115268582</v>
      </c>
      <c r="D9" s="47">
        <v>103000</v>
      </c>
      <c r="E9" s="113">
        <f>'Table 2c'!D10</f>
        <v>104171.75569554028</v>
      </c>
    </row>
    <row r="10" spans="1:5" ht="15" x14ac:dyDescent="0.25">
      <c r="A10" s="58"/>
      <c r="B10" s="58" t="s">
        <v>293</v>
      </c>
      <c r="C10" s="112">
        <v>125472.47091493706</v>
      </c>
      <c r="D10" s="47">
        <v>119950</v>
      </c>
      <c r="E10" s="113">
        <f>'Table 2c'!D11</f>
        <v>117518.50665537406</v>
      </c>
    </row>
    <row r="11" spans="1:5" ht="15" x14ac:dyDescent="0.25">
      <c r="A11" s="58"/>
      <c r="B11" s="58" t="s">
        <v>294</v>
      </c>
      <c r="C11" s="112">
        <v>139907.68730908105</v>
      </c>
      <c r="D11" s="47">
        <v>132000</v>
      </c>
      <c r="E11" s="113">
        <f>'Table 2c'!D12</f>
        <v>132756.18865355069</v>
      </c>
    </row>
    <row r="12" spans="1:5" ht="15" customHeight="1" x14ac:dyDescent="0.25">
      <c r="A12" s="58">
        <v>2007</v>
      </c>
      <c r="B12" s="58" t="s">
        <v>291</v>
      </c>
      <c r="C12" s="112">
        <v>153144.52374350111</v>
      </c>
      <c r="D12" s="47">
        <v>149000</v>
      </c>
      <c r="E12" s="113">
        <f>'Table 2c'!D13</f>
        <v>148710.49571752839</v>
      </c>
    </row>
    <row r="13" spans="1:5" ht="15" x14ac:dyDescent="0.25">
      <c r="A13" s="58"/>
      <c r="B13" s="58" t="s">
        <v>292</v>
      </c>
      <c r="C13" s="112">
        <v>162840.13045993604</v>
      </c>
      <c r="D13" s="47">
        <v>157000</v>
      </c>
      <c r="E13" s="113">
        <f>'Table 2c'!D14</f>
        <v>155089.63942079688</v>
      </c>
    </row>
    <row r="14" spans="1:5" ht="15" x14ac:dyDescent="0.25">
      <c r="A14" s="58"/>
      <c r="B14" s="58" t="s">
        <v>293</v>
      </c>
      <c r="C14" s="112">
        <v>165559.36547368442</v>
      </c>
      <c r="D14" s="47">
        <v>161000</v>
      </c>
      <c r="E14" s="113">
        <f>'Table 2c'!D15</f>
        <v>158320.23350936506</v>
      </c>
    </row>
    <row r="15" spans="1:5" ht="15" x14ac:dyDescent="0.25">
      <c r="A15" s="58"/>
      <c r="B15" s="58" t="s">
        <v>294</v>
      </c>
      <c r="C15" s="112">
        <v>166632.02105263155</v>
      </c>
      <c r="D15" s="47">
        <v>155500</v>
      </c>
      <c r="E15" s="113">
        <f>'Table 2c'!D16</f>
        <v>152150.113189992</v>
      </c>
    </row>
    <row r="16" spans="1:5" ht="15" customHeight="1" x14ac:dyDescent="0.25">
      <c r="A16" s="58">
        <v>2008</v>
      </c>
      <c r="B16" s="58" t="s">
        <v>291</v>
      </c>
      <c r="C16" s="112">
        <v>151198.57401490971</v>
      </c>
      <c r="D16" s="47">
        <v>145000</v>
      </c>
      <c r="E16" s="113">
        <f>'Table 2c'!D17</f>
        <v>140480.19411377999</v>
      </c>
    </row>
    <row r="17" spans="1:5" ht="15" x14ac:dyDescent="0.25">
      <c r="A17" s="58"/>
      <c r="B17" s="58" t="s">
        <v>292</v>
      </c>
      <c r="C17" s="112">
        <v>140146.38712776182</v>
      </c>
      <c r="D17" s="47">
        <v>132900</v>
      </c>
      <c r="E17" s="113">
        <f>'Table 2c'!D18</f>
        <v>129126.04370051809</v>
      </c>
    </row>
    <row r="18" spans="1:5" ht="15" x14ac:dyDescent="0.25">
      <c r="A18" s="58"/>
      <c r="B18" s="58" t="s">
        <v>293</v>
      </c>
      <c r="C18" s="112">
        <v>132498.35047361298</v>
      </c>
      <c r="D18" s="47">
        <v>125000</v>
      </c>
      <c r="E18" s="113">
        <f>'Table 2c'!D19</f>
        <v>119500.78022075319</v>
      </c>
    </row>
    <row r="19" spans="1:5" ht="15" x14ac:dyDescent="0.25">
      <c r="A19" s="58"/>
      <c r="B19" s="58" t="s">
        <v>294</v>
      </c>
      <c r="C19" s="112">
        <v>119983.47521865889</v>
      </c>
      <c r="D19" s="47">
        <v>109600</v>
      </c>
      <c r="E19" s="113">
        <f>'Table 2c'!D20</f>
        <v>107347.68484405499</v>
      </c>
    </row>
    <row r="20" spans="1:5" ht="15" customHeight="1" x14ac:dyDescent="0.25">
      <c r="A20" s="58">
        <v>2009</v>
      </c>
      <c r="B20" s="58" t="s">
        <v>291</v>
      </c>
      <c r="C20" s="112">
        <v>108504.33103448281</v>
      </c>
      <c r="D20" s="47">
        <v>100000</v>
      </c>
      <c r="E20" s="113">
        <f>'Table 2c'!D21</f>
        <v>99944.125432361237</v>
      </c>
    </row>
    <row r="21" spans="1:5" ht="15" x14ac:dyDescent="0.25">
      <c r="A21" s="58"/>
      <c r="B21" s="58" t="s">
        <v>292</v>
      </c>
      <c r="C21" s="112">
        <v>108858.10376134895</v>
      </c>
      <c r="D21" s="47">
        <v>99950</v>
      </c>
      <c r="E21" s="113">
        <f>'Table 2c'!D22</f>
        <v>99602.204803790039</v>
      </c>
    </row>
    <row r="22" spans="1:5" ht="15" x14ac:dyDescent="0.25">
      <c r="A22" s="58"/>
      <c r="B22" s="58" t="s">
        <v>293</v>
      </c>
      <c r="C22" s="112">
        <v>113195.30836047765</v>
      </c>
      <c r="D22" s="47">
        <v>105000</v>
      </c>
      <c r="E22" s="113">
        <f>'Table 2c'!D23</f>
        <v>100258.1224255077</v>
      </c>
    </row>
    <row r="23" spans="1:5" ht="15" x14ac:dyDescent="0.25">
      <c r="A23" s="58"/>
      <c r="B23" s="58" t="s">
        <v>294</v>
      </c>
      <c r="C23" s="112">
        <v>110770.51567239629</v>
      </c>
      <c r="D23" s="47">
        <v>104500</v>
      </c>
      <c r="E23" s="113">
        <f>'Table 2c'!D24</f>
        <v>99171.56685001454</v>
      </c>
    </row>
    <row r="24" spans="1:5" ht="15" customHeight="1" x14ac:dyDescent="0.25">
      <c r="A24" s="58">
        <v>2010</v>
      </c>
      <c r="B24" s="58" t="s">
        <v>291</v>
      </c>
      <c r="C24" s="112">
        <v>102932.79600000009</v>
      </c>
      <c r="D24" s="47">
        <v>92000</v>
      </c>
      <c r="E24" s="113">
        <f>'Table 2c'!D25</f>
        <v>92021.072392705551</v>
      </c>
    </row>
    <row r="25" spans="1:5" ht="15" x14ac:dyDescent="0.25">
      <c r="A25" s="58"/>
      <c r="B25" s="58" t="s">
        <v>292</v>
      </c>
      <c r="C25" s="112">
        <v>100878.41424802106</v>
      </c>
      <c r="D25" s="47">
        <v>89975</v>
      </c>
      <c r="E25" s="113">
        <f>'Table 2c'!D26</f>
        <v>89595.956556019722</v>
      </c>
    </row>
    <row r="26" spans="1:5" ht="15" x14ac:dyDescent="0.25">
      <c r="A26" s="58"/>
      <c r="B26" s="58" t="s">
        <v>293</v>
      </c>
      <c r="C26" s="112">
        <v>97579.887323943592</v>
      </c>
      <c r="D26" s="47">
        <v>85000</v>
      </c>
      <c r="E26" s="113">
        <f>'Table 2c'!D27</f>
        <v>86849.191557416445</v>
      </c>
    </row>
    <row r="27" spans="1:5" ht="15" x14ac:dyDescent="0.25">
      <c r="A27" s="58"/>
      <c r="B27" s="58" t="s">
        <v>294</v>
      </c>
      <c r="C27" s="112">
        <v>90068.221826809066</v>
      </c>
      <c r="D27" s="47">
        <v>80000</v>
      </c>
      <c r="E27" s="113">
        <f>'Table 2c'!D28</f>
        <v>81876.629298675558</v>
      </c>
    </row>
    <row r="28" spans="1:5" ht="15" customHeight="1" x14ac:dyDescent="0.25">
      <c r="A28" s="58">
        <v>2011</v>
      </c>
      <c r="B28" s="58" t="s">
        <v>291</v>
      </c>
      <c r="C28" s="112">
        <v>86477.112618724612</v>
      </c>
      <c r="D28" s="47">
        <v>75000</v>
      </c>
      <c r="E28" s="113">
        <f>'Table 2c'!D29</f>
        <v>77069.019286458657</v>
      </c>
    </row>
    <row r="29" spans="1:5" ht="15" x14ac:dyDescent="0.25">
      <c r="A29" s="58"/>
      <c r="B29" s="58" t="s">
        <v>292</v>
      </c>
      <c r="C29" s="112">
        <v>84751.567423230881</v>
      </c>
      <c r="D29" s="47">
        <v>72000</v>
      </c>
      <c r="E29" s="113">
        <f>'Table 2c'!D30</f>
        <v>76722.732861311117</v>
      </c>
    </row>
    <row r="30" spans="1:5" ht="15" x14ac:dyDescent="0.25">
      <c r="A30" s="58"/>
      <c r="B30" s="58" t="s">
        <v>293</v>
      </c>
      <c r="C30" s="112">
        <v>83998.996629213521</v>
      </c>
      <c r="D30" s="47">
        <v>72750</v>
      </c>
      <c r="E30" s="113">
        <f>'Table 2c'!D31</f>
        <v>73701.364999696656</v>
      </c>
    </row>
    <row r="31" spans="1:5" ht="15" x14ac:dyDescent="0.25">
      <c r="A31" s="58"/>
      <c r="B31" s="58" t="s">
        <v>294</v>
      </c>
      <c r="C31" s="112">
        <v>77903.280000000159</v>
      </c>
      <c r="D31" s="47">
        <v>68000</v>
      </c>
      <c r="E31" s="113">
        <f>'Table 2c'!D32</f>
        <v>71228.274776973311</v>
      </c>
    </row>
    <row r="32" spans="1:5" ht="15" customHeight="1" x14ac:dyDescent="0.25">
      <c r="A32" s="58">
        <v>2012</v>
      </c>
      <c r="B32" s="58" t="s">
        <v>291</v>
      </c>
      <c r="C32" s="112">
        <v>72480.637130801741</v>
      </c>
      <c r="D32" s="47">
        <v>64000</v>
      </c>
      <c r="E32" s="113">
        <f>'Table 2c'!D33</f>
        <v>65384.042475488764</v>
      </c>
    </row>
    <row r="33" spans="1:5" ht="15" x14ac:dyDescent="0.25">
      <c r="A33" s="58"/>
      <c r="B33" s="58" t="s">
        <v>292</v>
      </c>
      <c r="C33" s="112">
        <v>74719.225982532836</v>
      </c>
      <c r="D33" s="47">
        <v>65000</v>
      </c>
      <c r="E33" s="113">
        <f>'Table 2c'!D34</f>
        <v>67304.870960052693</v>
      </c>
    </row>
    <row r="34" spans="1:5" ht="15" x14ac:dyDescent="0.25">
      <c r="A34" s="58"/>
      <c r="B34" s="58" t="s">
        <v>293</v>
      </c>
      <c r="C34" s="112">
        <v>74744.763239875378</v>
      </c>
      <c r="D34" s="47">
        <v>65000</v>
      </c>
      <c r="E34" s="113">
        <f>'Table 2c'!D35</f>
        <v>65552.790715183946</v>
      </c>
    </row>
    <row r="35" spans="1:5" ht="15" x14ac:dyDescent="0.25">
      <c r="A35" s="58"/>
      <c r="B35" s="58" t="s">
        <v>294</v>
      </c>
      <c r="C35" s="112">
        <v>71743.542805100093</v>
      </c>
      <c r="D35" s="47">
        <v>62500</v>
      </c>
      <c r="E35" s="113">
        <f>'Table 2c'!D36</f>
        <v>63838.297359147102</v>
      </c>
    </row>
    <row r="36" spans="1:5" ht="15.75" customHeight="1" x14ac:dyDescent="0.25">
      <c r="A36" s="58">
        <v>2013</v>
      </c>
      <c r="B36" s="58" t="s">
        <v>291</v>
      </c>
      <c r="C36" s="112">
        <v>72063.04924623121</v>
      </c>
      <c r="D36" s="47">
        <v>61000</v>
      </c>
      <c r="E36" s="113">
        <f>'Table 2c'!D37</f>
        <v>61433.824283984286</v>
      </c>
    </row>
    <row r="37" spans="1:5" ht="15" x14ac:dyDescent="0.25">
      <c r="A37" s="58"/>
      <c r="B37" s="58" t="s">
        <v>292</v>
      </c>
      <c r="C37" s="112">
        <v>70277.977375565577</v>
      </c>
      <c r="D37" s="47">
        <v>60000</v>
      </c>
      <c r="E37" s="113">
        <f>'Table 2c'!D38</f>
        <v>63452.97012923647</v>
      </c>
    </row>
    <row r="38" spans="1:5" ht="15" x14ac:dyDescent="0.25">
      <c r="A38" s="58"/>
      <c r="B38" s="58" t="s">
        <v>293</v>
      </c>
      <c r="C38" s="112">
        <v>74811.906194690411</v>
      </c>
      <c r="D38" s="47">
        <v>62750</v>
      </c>
      <c r="E38" s="113">
        <f>'Table 2c'!D39</f>
        <v>65189.060217439233</v>
      </c>
    </row>
    <row r="39" spans="1:5" ht="15" x14ac:dyDescent="0.25">
      <c r="A39" s="58"/>
      <c r="B39" s="58" t="s">
        <v>294</v>
      </c>
      <c r="C39" s="112">
        <v>75179.092775665456</v>
      </c>
      <c r="D39" s="47">
        <v>65000</v>
      </c>
      <c r="E39" s="113">
        <f>'Table 2c'!D40</f>
        <v>65783.124369466765</v>
      </c>
    </row>
    <row r="40" spans="1:5" ht="15" customHeight="1" x14ac:dyDescent="0.25">
      <c r="A40" s="59">
        <v>2014</v>
      </c>
      <c r="B40" s="58" t="s">
        <v>291</v>
      </c>
      <c r="C40" s="112">
        <v>75654.754399999903</v>
      </c>
      <c r="D40" s="47">
        <v>65000</v>
      </c>
      <c r="E40" s="113">
        <f>'Table 2c'!D41</f>
        <v>67344.906340296366</v>
      </c>
    </row>
    <row r="41" spans="1:5" ht="15" x14ac:dyDescent="0.25">
      <c r="A41" s="59"/>
      <c r="B41" s="58" t="s">
        <v>292</v>
      </c>
      <c r="C41" s="112">
        <v>79309.472099853141</v>
      </c>
      <c r="D41" s="47">
        <v>69000</v>
      </c>
      <c r="E41" s="113">
        <f>'Table 2c'!D42</f>
        <v>69556.633990743256</v>
      </c>
    </row>
    <row r="42" spans="1:5" ht="15" x14ac:dyDescent="0.25">
      <c r="A42" s="59"/>
      <c r="B42" s="58" t="s">
        <v>293</v>
      </c>
      <c r="C42" s="112">
        <v>83226.619179986112</v>
      </c>
      <c r="D42" s="47">
        <v>70500</v>
      </c>
      <c r="E42" s="113">
        <f>'Table 2c'!D43</f>
        <v>71222.894698418138</v>
      </c>
    </row>
    <row r="43" spans="1:5" ht="15" x14ac:dyDescent="0.25">
      <c r="A43" s="59"/>
      <c r="B43" s="58" t="s">
        <v>294</v>
      </c>
      <c r="C43" s="112">
        <v>82389.70092838195</v>
      </c>
      <c r="D43" s="47">
        <v>72000</v>
      </c>
      <c r="E43" s="113">
        <f>'Table 2c'!D44</f>
        <v>72070.001315255271</v>
      </c>
    </row>
    <row r="44" spans="1:5" ht="15" customHeight="1" x14ac:dyDescent="0.25">
      <c r="A44" s="59">
        <v>2015</v>
      </c>
      <c r="B44" s="58" t="s">
        <v>291</v>
      </c>
      <c r="C44" s="112">
        <v>82184.752997601972</v>
      </c>
      <c r="D44" s="47">
        <v>72000</v>
      </c>
      <c r="E44" s="113">
        <f>'Table 2c'!D45</f>
        <v>72716.375315539568</v>
      </c>
    </row>
    <row r="45" spans="1:5" ht="15" x14ac:dyDescent="0.25">
      <c r="A45" s="59"/>
      <c r="B45" s="58" t="s">
        <v>292</v>
      </c>
      <c r="C45" s="112">
        <v>83250.643754619348</v>
      </c>
      <c r="D45" s="47">
        <v>74950</v>
      </c>
      <c r="E45" s="113">
        <f>'Table 2c'!D46</f>
        <v>74394.779044517258</v>
      </c>
    </row>
    <row r="46" spans="1:5" ht="15" x14ac:dyDescent="0.25">
      <c r="A46" s="59"/>
      <c r="B46" s="58" t="s">
        <v>293</v>
      </c>
      <c r="C46" s="112">
        <v>90354.356992269939</v>
      </c>
      <c r="D46" s="47">
        <v>78500</v>
      </c>
      <c r="E46" s="113">
        <f>'Table 2c'!D47</f>
        <v>77210.940710514347</v>
      </c>
    </row>
    <row r="47" spans="1:5" ht="15" x14ac:dyDescent="0.25">
      <c r="A47" s="59"/>
      <c r="B47" s="58" t="s">
        <v>294</v>
      </c>
      <c r="C47" s="112">
        <v>90942.231539424349</v>
      </c>
      <c r="D47" s="47">
        <v>79950</v>
      </c>
      <c r="E47" s="113">
        <f>'Table 2c'!D48</f>
        <v>78718.676451387553</v>
      </c>
    </row>
    <row r="48" spans="1:5" ht="15" customHeight="1" x14ac:dyDescent="0.25">
      <c r="A48" s="59">
        <v>2016</v>
      </c>
      <c r="B48" s="58" t="s">
        <v>291</v>
      </c>
      <c r="C48" s="112">
        <v>87659.249856733557</v>
      </c>
      <c r="D48" s="47">
        <v>75000</v>
      </c>
      <c r="E48" s="113">
        <f>'Table 2c'!D49</f>
        <v>78828.978310859515</v>
      </c>
    </row>
    <row r="49" spans="1:5" ht="15" x14ac:dyDescent="0.25">
      <c r="A49" s="59"/>
      <c r="B49" s="58" t="s">
        <v>292</v>
      </c>
      <c r="C49" s="112">
        <v>92790.563344594586</v>
      </c>
      <c r="D49" s="47">
        <v>82500</v>
      </c>
      <c r="E49" s="113">
        <f>'Table 2c'!D50</f>
        <v>83035.677037299421</v>
      </c>
    </row>
    <row r="50" spans="1:5" ht="15" x14ac:dyDescent="0.25">
      <c r="A50" s="59"/>
      <c r="B50" s="58" t="s">
        <v>293</v>
      </c>
      <c r="C50" s="112">
        <v>92265.750177430731</v>
      </c>
      <c r="D50" s="47">
        <v>80000</v>
      </c>
      <c r="E50" s="113">
        <f>'Table 2c'!D51</f>
        <v>83277.437166383839</v>
      </c>
    </row>
    <row r="51" spans="1:5" ht="15" x14ac:dyDescent="0.25">
      <c r="A51" s="59"/>
      <c r="B51" s="58" t="s">
        <v>294</v>
      </c>
      <c r="C51" s="112">
        <v>94401.451527224548</v>
      </c>
      <c r="D51" s="47">
        <v>82000</v>
      </c>
      <c r="E51" s="113">
        <f>'Table 2c'!D52</f>
        <v>83278.664134123552</v>
      </c>
    </row>
    <row r="52" spans="1:5" ht="15" customHeight="1" x14ac:dyDescent="0.25">
      <c r="A52" s="59">
        <v>2017</v>
      </c>
      <c r="B52" s="58" t="s">
        <v>291</v>
      </c>
      <c r="C52" s="112">
        <v>90744.998501872586</v>
      </c>
      <c r="D52" s="47">
        <v>81000</v>
      </c>
      <c r="E52" s="113">
        <f>'Table 2c'!D53</f>
        <v>82497.629725378429</v>
      </c>
    </row>
    <row r="53" spans="1:5" ht="15" x14ac:dyDescent="0.25">
      <c r="A53" s="59"/>
      <c r="B53" s="58" t="s">
        <v>292</v>
      </c>
      <c r="C53" s="112">
        <v>95384.589192708372</v>
      </c>
      <c r="D53" s="47">
        <v>83250</v>
      </c>
      <c r="E53" s="113">
        <f>'Table 2c'!D54</f>
        <v>84863.287535005424</v>
      </c>
    </row>
    <row r="54" spans="1:5" ht="15" x14ac:dyDescent="0.25">
      <c r="A54" s="59"/>
      <c r="B54" s="58" t="s">
        <v>293</v>
      </c>
      <c r="C54" s="112">
        <v>96079.269349845301</v>
      </c>
      <c r="D54" s="47">
        <v>85000</v>
      </c>
      <c r="E54" s="113">
        <f>'Table 2c'!D55</f>
        <v>85996.882620513119</v>
      </c>
    </row>
    <row r="55" spans="1:5" ht="15" x14ac:dyDescent="0.25">
      <c r="A55" s="59"/>
      <c r="B55" s="58" t="s">
        <v>294</v>
      </c>
      <c r="C55" s="112">
        <v>95933.229077580676</v>
      </c>
      <c r="D55" s="47">
        <v>85000</v>
      </c>
      <c r="E55" s="113">
        <f>'Table 2c'!D56</f>
        <v>87459.214175053115</v>
      </c>
    </row>
    <row r="56" spans="1:5" ht="15.75" customHeight="1" x14ac:dyDescent="0.25">
      <c r="A56" s="59">
        <v>2018</v>
      </c>
      <c r="B56" s="58" t="s">
        <v>291</v>
      </c>
      <c r="C56" s="112">
        <v>94837.851932895646</v>
      </c>
      <c r="D56" s="47">
        <v>85000</v>
      </c>
      <c r="E56" s="113">
        <f>'Table 2c'!D57</f>
        <v>87311.467274347058</v>
      </c>
    </row>
    <row r="57" spans="1:5" ht="15" x14ac:dyDescent="0.25">
      <c r="A57" s="59"/>
      <c r="B57" s="58" t="s">
        <v>292</v>
      </c>
      <c r="C57" s="112">
        <v>98606.573825503394</v>
      </c>
      <c r="D57" s="47">
        <v>88000</v>
      </c>
      <c r="E57" s="113">
        <f>'Table 2c'!D58</f>
        <v>89506.386330198977</v>
      </c>
    </row>
    <row r="58" spans="1:5" ht="15" x14ac:dyDescent="0.25">
      <c r="A58" s="59"/>
      <c r="B58" s="58" t="s">
        <v>293</v>
      </c>
      <c r="C58" s="112">
        <v>102356.23143032537</v>
      </c>
      <c r="D58" s="47">
        <v>89000</v>
      </c>
      <c r="E58" s="113">
        <f>'Table 2c'!D59</f>
        <v>92089.823725911527</v>
      </c>
    </row>
    <row r="59" spans="1:5" ht="15" x14ac:dyDescent="0.25">
      <c r="A59" s="59"/>
      <c r="B59" s="58" t="s">
        <v>294</v>
      </c>
      <c r="C59" s="112">
        <v>101019.40398550706</v>
      </c>
      <c r="D59" s="47">
        <v>90000</v>
      </c>
      <c r="E59" s="113">
        <f>'Table 2c'!D60</f>
        <v>92829.019887879738</v>
      </c>
    </row>
    <row r="60" spans="1:5" ht="15" customHeight="1" x14ac:dyDescent="0.25">
      <c r="A60" s="59">
        <v>2019</v>
      </c>
      <c r="B60" s="58" t="s">
        <v>291</v>
      </c>
      <c r="C60" s="112">
        <v>100979.01335428123</v>
      </c>
      <c r="D60" s="47">
        <v>89000</v>
      </c>
      <c r="E60" s="113">
        <f>'Table 2c'!D61</f>
        <v>91319.864889873468</v>
      </c>
    </row>
    <row r="61" spans="1:5" ht="15" x14ac:dyDescent="0.25">
      <c r="A61" s="59"/>
      <c r="B61" s="58" t="s">
        <v>292</v>
      </c>
      <c r="C61" s="112">
        <v>101192.0026298489</v>
      </c>
      <c r="D61" s="47">
        <v>90000</v>
      </c>
      <c r="E61" s="113">
        <f>'Table 2c'!D62</f>
        <v>91915.171128469665</v>
      </c>
    </row>
    <row r="62" spans="1:5" ht="15" x14ac:dyDescent="0.25">
      <c r="A62" s="59"/>
      <c r="B62" s="58" t="s">
        <v>293</v>
      </c>
      <c r="C62" s="112">
        <v>102585.29135338335</v>
      </c>
      <c r="D62" s="47">
        <v>90750</v>
      </c>
      <c r="E62" s="113">
        <f>'Table 2c'!D63</f>
        <v>94665.335497650463</v>
      </c>
    </row>
    <row r="63" spans="1:5" ht="15" x14ac:dyDescent="0.25">
      <c r="A63" s="59"/>
      <c r="B63" s="58" t="s">
        <v>294</v>
      </c>
      <c r="C63" s="112">
        <v>105225.33977738729</v>
      </c>
      <c r="D63" s="47">
        <v>91000</v>
      </c>
      <c r="E63" s="113">
        <f>'Table 2c'!D64</f>
        <v>94889.46391600807</v>
      </c>
    </row>
    <row r="64" spans="1:5" ht="15" customHeight="1" x14ac:dyDescent="0.25">
      <c r="A64" s="58">
        <v>2020</v>
      </c>
      <c r="B64" s="58" t="s">
        <v>291</v>
      </c>
      <c r="C64" s="112">
        <v>103196.5535026943</v>
      </c>
      <c r="D64" s="47">
        <v>94950</v>
      </c>
      <c r="E64" s="113">
        <f>'Table 2c'!D65</f>
        <v>95141.097768384439</v>
      </c>
    </row>
    <row r="65" spans="1:5" ht="15" x14ac:dyDescent="0.25">
      <c r="A65" s="58"/>
      <c r="B65" s="58" t="s">
        <v>292</v>
      </c>
      <c r="C65" s="112">
        <v>106679.99090909088</v>
      </c>
      <c r="D65" s="47">
        <v>95000</v>
      </c>
      <c r="E65" s="113">
        <f>'Table 2c'!D66</f>
        <v>97409.773112483614</v>
      </c>
    </row>
    <row r="66" spans="1:5" ht="15" x14ac:dyDescent="0.25">
      <c r="A66" s="58"/>
      <c r="B66" s="58" t="s">
        <v>293</v>
      </c>
      <c r="C66" s="112">
        <v>105080.27447833067</v>
      </c>
      <c r="D66" s="47">
        <v>94000</v>
      </c>
      <c r="E66" s="113">
        <f>'Table 2c'!D67</f>
        <v>96670.436053588564</v>
      </c>
    </row>
    <row r="67" spans="1:5" ht="15" x14ac:dyDescent="0.25">
      <c r="A67" s="58"/>
      <c r="B67" s="58" t="s">
        <v>294</v>
      </c>
      <c r="C67" s="112">
        <v>110573.07738998465</v>
      </c>
      <c r="D67" s="47">
        <v>99950</v>
      </c>
      <c r="E67" s="113">
        <f>'Table 2c'!D68</f>
        <v>100817.5037819086</v>
      </c>
    </row>
    <row r="68" spans="1:5" ht="15" x14ac:dyDescent="0.25">
      <c r="A68" s="58">
        <v>2021</v>
      </c>
      <c r="B68" s="58" t="s">
        <v>291</v>
      </c>
      <c r="C68" s="112">
        <v>112838.76948962422</v>
      </c>
      <c r="D68" s="47">
        <v>97500</v>
      </c>
      <c r="E68" s="113">
        <f>'Table 2c'!D69</f>
        <v>100843.12804661359</v>
      </c>
    </row>
    <row r="69" spans="1:5" ht="15" x14ac:dyDescent="0.25">
      <c r="A69" s="58"/>
      <c r="B69" s="58" t="s">
        <v>292</v>
      </c>
      <c r="C69" s="112">
        <v>116768.65999999989</v>
      </c>
      <c r="D69" s="47">
        <v>103000</v>
      </c>
      <c r="E69" s="113">
        <f>'Table 2c'!D70</f>
        <v>104521.05972443339</v>
      </c>
    </row>
    <row r="70" spans="1:5" ht="15" x14ac:dyDescent="0.25">
      <c r="A70" s="58"/>
      <c r="B70" s="58" t="s">
        <v>293</v>
      </c>
      <c r="C70" s="112">
        <v>121406.77149758481</v>
      </c>
      <c r="D70" s="47">
        <v>110000</v>
      </c>
      <c r="E70" s="113">
        <f>'Table 2c'!D71</f>
        <v>109836.00385720964</v>
      </c>
    </row>
    <row r="71" spans="1:5" ht="15" x14ac:dyDescent="0.25">
      <c r="A71" s="58"/>
      <c r="B71" s="58" t="s">
        <v>294</v>
      </c>
      <c r="C71" s="112">
        <v>115290.61210526321</v>
      </c>
      <c r="D71" s="47">
        <v>106000</v>
      </c>
      <c r="E71" s="113">
        <f>'Table 2c'!D72</f>
        <v>108807.17990642162</v>
      </c>
    </row>
    <row r="72" spans="1:5" ht="15" x14ac:dyDescent="0.25">
      <c r="A72" s="58">
        <v>2022</v>
      </c>
      <c r="B72" s="58" t="s">
        <v>291</v>
      </c>
      <c r="C72" s="112">
        <v>119024.51976047904</v>
      </c>
      <c r="D72" s="47">
        <v>108250</v>
      </c>
      <c r="E72" s="113">
        <f>'Table 2c'!D73</f>
        <v>111070.22294442162</v>
      </c>
    </row>
    <row r="73" spans="1:5" ht="15" x14ac:dyDescent="0.25">
      <c r="A73" s="58"/>
      <c r="B73" s="58" t="s">
        <v>292</v>
      </c>
      <c r="C73" s="112">
        <v>120431.4313507504</v>
      </c>
      <c r="D73" s="47">
        <v>110000</v>
      </c>
      <c r="E73" s="113">
        <f>'Table 2c'!D74</f>
        <v>113317.77834620123</v>
      </c>
    </row>
    <row r="74" spans="1:5" ht="15" x14ac:dyDescent="0.25">
      <c r="A74" s="58"/>
      <c r="B74" s="58" t="s">
        <v>293</v>
      </c>
      <c r="C74" s="112">
        <v>126154.27096774183</v>
      </c>
      <c r="D74" s="47">
        <v>115000</v>
      </c>
      <c r="E74" s="113">
        <f>'Table 2c'!D75</f>
        <v>118091.23168037095</v>
      </c>
    </row>
    <row r="75" spans="1:5" ht="15" x14ac:dyDescent="0.25">
      <c r="A75" s="58"/>
      <c r="B75" s="58" t="s">
        <v>294</v>
      </c>
      <c r="C75" s="112">
        <v>126081.69753810074</v>
      </c>
      <c r="D75" s="47">
        <v>115000</v>
      </c>
      <c r="E75" s="113">
        <f>'Table 2c'!D76</f>
        <v>118099.33612024276</v>
      </c>
    </row>
    <row r="76" spans="1:5" ht="15" x14ac:dyDescent="0.25">
      <c r="A76" s="58">
        <v>2023</v>
      </c>
      <c r="B76" s="58" t="s">
        <v>291</v>
      </c>
      <c r="C76" s="112">
        <v>122456.83787661408</v>
      </c>
      <c r="D76" s="47">
        <v>110000</v>
      </c>
      <c r="E76" s="113">
        <f>'Table 2c'!D77</f>
        <v>114675.06801318628</v>
      </c>
    </row>
    <row r="77" spans="1:5" ht="15" x14ac:dyDescent="0.25">
      <c r="A77" s="58"/>
      <c r="B77" s="58" t="s">
        <v>292</v>
      </c>
      <c r="C77" s="112">
        <v>121861.84502103775</v>
      </c>
      <c r="D77" s="47">
        <v>113000</v>
      </c>
      <c r="E77" s="113">
        <f>'Table 2c'!D78</f>
        <v>115138.5476552433</v>
      </c>
    </row>
    <row r="78" spans="1:5" ht="15" x14ac:dyDescent="0.25">
      <c r="A78" s="58"/>
      <c r="B78" s="58" t="s">
        <v>293</v>
      </c>
      <c r="C78" s="112">
        <v>131238.62728995536</v>
      </c>
      <c r="D78" s="47">
        <v>119000</v>
      </c>
      <c r="E78" s="113">
        <f>'Table 2c'!D79</f>
        <v>120335.77419392027</v>
      </c>
    </row>
    <row r="79" spans="1:5" ht="15" x14ac:dyDescent="0.25">
      <c r="A79" s="58"/>
      <c r="B79" s="58" t="s">
        <v>294</v>
      </c>
      <c r="C79" s="112">
        <v>126694.62809917344</v>
      </c>
      <c r="D79" s="47">
        <v>115000</v>
      </c>
      <c r="E79" s="113">
        <f>'Table 2c'!D80</f>
        <v>118340.92285945806</v>
      </c>
    </row>
    <row r="80" spans="1:5" ht="15" x14ac:dyDescent="0.25">
      <c r="A80" s="58">
        <v>2024</v>
      </c>
      <c r="B80" s="58" t="s">
        <v>291</v>
      </c>
      <c r="C80" s="112">
        <v>130131.32586872594</v>
      </c>
      <c r="D80" s="47">
        <v>116000</v>
      </c>
      <c r="E80" s="113">
        <f>'Table 2c'!D81</f>
        <v>118800.97290580341</v>
      </c>
    </row>
    <row r="81" spans="1:5" ht="15" x14ac:dyDescent="0.25">
      <c r="A81" s="58"/>
      <c r="B81" s="58" t="s">
        <v>292</v>
      </c>
      <c r="C81" s="112">
        <v>132026.85224089673</v>
      </c>
      <c r="D81" s="47">
        <v>120000</v>
      </c>
      <c r="E81" s="113">
        <f>'Table 2c'!D82</f>
        <v>124842.76551054494</v>
      </c>
    </row>
    <row r="82" spans="1:5" ht="15" x14ac:dyDescent="0.25">
      <c r="A82" s="58"/>
      <c r="B82" s="58" t="s">
        <v>293</v>
      </c>
      <c r="C82" s="112">
        <v>141166.07000603492</v>
      </c>
      <c r="D82" s="47">
        <v>127000</v>
      </c>
      <c r="E82" s="113">
        <f>'Table 2c'!D83</f>
        <v>129293.57655503062</v>
      </c>
    </row>
    <row r="83" spans="1:5" ht="15" x14ac:dyDescent="0.25">
      <c r="A83" s="58"/>
      <c r="B83" s="58" t="s">
        <v>294</v>
      </c>
      <c r="C83" s="112">
        <v>138536.93028443924</v>
      </c>
      <c r="D83" s="47">
        <v>125000</v>
      </c>
      <c r="E83" s="113">
        <f>'Table 2c'!D84</f>
        <v>129680.01164463988</v>
      </c>
    </row>
    <row r="84" spans="1:5" ht="15" x14ac:dyDescent="0.25">
      <c r="A84" s="58">
        <v>2025</v>
      </c>
      <c r="B84" s="58" t="s">
        <v>291</v>
      </c>
      <c r="C84" s="112">
        <v>143057.04233128825</v>
      </c>
      <c r="D84" s="47">
        <v>129950</v>
      </c>
      <c r="E84" s="113">
        <f>'Table 2c'!D85</f>
        <v>131703.16549119403</v>
      </c>
    </row>
    <row r="85" spans="1:5" ht="15" x14ac:dyDescent="0.25">
      <c r="A85" s="58"/>
      <c r="B85" s="58" t="s">
        <v>292</v>
      </c>
      <c r="C85" s="112">
        <v>138829.50037453172</v>
      </c>
      <c r="D85" s="47">
        <v>129000</v>
      </c>
      <c r="E85" s="113">
        <f>'Table 2c'!D86</f>
        <v>132962.64937372509</v>
      </c>
    </row>
    <row r="86" spans="1:5" ht="15" x14ac:dyDescent="0.25">
      <c r="A86" s="58"/>
      <c r="B86" s="58" t="s">
        <v>293</v>
      </c>
      <c r="C86" s="112">
        <v>148019.93867638128</v>
      </c>
      <c r="D86" s="47">
        <v>135000</v>
      </c>
      <c r="E86" s="113">
        <f>'Table 2c'!D87</f>
        <v>139746.79674598185</v>
      </c>
    </row>
    <row r="87" spans="1:5" ht="15" x14ac:dyDescent="0.25">
      <c r="A87" s="58"/>
      <c r="B87" s="58" t="s">
        <v>294</v>
      </c>
      <c r="C87" s="112">
        <v>147533.12716763013</v>
      </c>
      <c r="D87" s="47">
        <v>135000</v>
      </c>
      <c r="E87" s="113">
        <f>'Table 2c'!D88</f>
        <v>140027.91063377011</v>
      </c>
    </row>
    <row r="88" spans="1:5" ht="15" x14ac:dyDescent="0.25">
      <c r="A88" s="58">
        <v>2026</v>
      </c>
      <c r="B88" s="58" t="s">
        <v>291</v>
      </c>
      <c r="C88" s="112">
        <v>150263.68362831837</v>
      </c>
      <c r="D88" s="47">
        <v>137750</v>
      </c>
      <c r="E88" s="113">
        <f>'Table 2c'!D89</f>
        <v>142839.80232300924</v>
      </c>
    </row>
  </sheetData>
  <hyperlinks>
    <hyperlink ref="A2" location="Contents!A1" display="Back to contents" xr:uid="{00000000-0004-0000-30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88"/>
  <sheetViews>
    <sheetView workbookViewId="0">
      <pane xSplit="1" ySplit="3" topLeftCell="B4" activePane="bottomRight" state="frozen"/>
      <selection activeCell="C4" sqref="C4:E88"/>
      <selection pane="topRight" activeCell="C4" sqref="C4:E88"/>
      <selection pane="bottomLeft" activeCell="C4" sqref="C4:E88"/>
      <selection pane="bottomRight"/>
    </sheetView>
  </sheetViews>
  <sheetFormatPr defaultColWidth="6.5546875" defaultRowHeight="15" x14ac:dyDescent="0.25"/>
  <cols>
    <col min="1" max="1" width="7.6640625" style="13" customWidth="1"/>
    <col min="2" max="2" width="12.44140625" style="13" customWidth="1"/>
    <col min="3" max="5" width="15" style="13" customWidth="1"/>
    <col min="6" max="6" width="15.5546875" style="13" bestFit="1" customWidth="1"/>
    <col min="7" max="7" width="11" style="13" bestFit="1" customWidth="1"/>
    <col min="8" max="16384" width="6.5546875" style="13"/>
  </cols>
  <sheetData>
    <row r="1" spans="1:7" ht="15.6" x14ac:dyDescent="0.3">
      <c r="A1" s="12" t="s">
        <v>405</v>
      </c>
    </row>
    <row r="2" spans="1:7" x14ac:dyDescent="0.25">
      <c r="A2" s="14" t="s">
        <v>44</v>
      </c>
    </row>
    <row r="3" spans="1:7" ht="30.6" thickBot="1" x14ac:dyDescent="0.3">
      <c r="A3" s="122" t="s">
        <v>35</v>
      </c>
      <c r="B3" s="122"/>
      <c r="C3" s="108" t="s">
        <v>42</v>
      </c>
      <c r="D3" s="108" t="s">
        <v>43</v>
      </c>
      <c r="E3" s="108" t="s">
        <v>209</v>
      </c>
    </row>
    <row r="4" spans="1:7" ht="15.9" customHeight="1" x14ac:dyDescent="0.25">
      <c r="A4" s="58">
        <v>2005</v>
      </c>
      <c r="B4" s="58" t="s">
        <v>291</v>
      </c>
      <c r="C4" s="109">
        <v>108174.29677419356</v>
      </c>
      <c r="D4" s="110">
        <v>95000</v>
      </c>
      <c r="E4" s="111">
        <f>'Table 2d'!D5</f>
        <v>95522.967920503157</v>
      </c>
      <c r="F4" s="25"/>
      <c r="G4" s="26"/>
    </row>
    <row r="5" spans="1:7" ht="15.9" customHeight="1" x14ac:dyDescent="0.25">
      <c r="A5" s="58"/>
      <c r="B5" s="58" t="s">
        <v>292</v>
      </c>
      <c r="C5" s="112">
        <v>106389.62204724411</v>
      </c>
      <c r="D5" s="47">
        <v>94950</v>
      </c>
      <c r="E5" s="113">
        <f>'Table 2d'!D6</f>
        <v>92604.236335253154</v>
      </c>
      <c r="F5" s="25"/>
      <c r="G5" s="26"/>
    </row>
    <row r="6" spans="1:7" ht="15.9" customHeight="1" x14ac:dyDescent="0.25">
      <c r="A6" s="58"/>
      <c r="B6" s="58" t="s">
        <v>293</v>
      </c>
      <c r="C6" s="112">
        <v>109214.28752642707</v>
      </c>
      <c r="D6" s="47">
        <v>99500</v>
      </c>
      <c r="E6" s="113">
        <f>'Table 2d'!D7</f>
        <v>96944.631428252891</v>
      </c>
      <c r="F6" s="25"/>
      <c r="G6" s="26"/>
    </row>
    <row r="7" spans="1:7" ht="15.9" customHeight="1" x14ac:dyDescent="0.25">
      <c r="A7" s="58"/>
      <c r="B7" s="58" t="s">
        <v>294</v>
      </c>
      <c r="C7" s="112">
        <v>112573.65688073388</v>
      </c>
      <c r="D7" s="47">
        <v>100000</v>
      </c>
      <c r="E7" s="113">
        <f>'Table 2d'!D8</f>
        <v>99880.382911998298</v>
      </c>
      <c r="F7" s="25"/>
      <c r="G7" s="26"/>
    </row>
    <row r="8" spans="1:7" ht="15.9" customHeight="1" x14ac:dyDescent="0.25">
      <c r="A8" s="58">
        <v>2006</v>
      </c>
      <c r="B8" s="58" t="s">
        <v>291</v>
      </c>
      <c r="C8" s="112">
        <v>122946.05263157896</v>
      </c>
      <c r="D8" s="47">
        <v>107500</v>
      </c>
      <c r="E8" s="113">
        <f>'Table 2d'!D9</f>
        <v>105391.49668212151</v>
      </c>
      <c r="F8" s="25"/>
      <c r="G8" s="26"/>
    </row>
    <row r="9" spans="1:7" ht="15.9" customHeight="1" x14ac:dyDescent="0.25">
      <c r="A9" s="58"/>
      <c r="B9" s="58" t="s">
        <v>292</v>
      </c>
      <c r="C9" s="112">
        <v>125744.99371859287</v>
      </c>
      <c r="D9" s="47">
        <v>115000</v>
      </c>
      <c r="E9" s="113">
        <f>'Table 2d'!D10</f>
        <v>111102.61557187262</v>
      </c>
      <c r="F9" s="25"/>
      <c r="G9" s="26"/>
    </row>
    <row r="10" spans="1:7" ht="15.9" customHeight="1" x14ac:dyDescent="0.25">
      <c r="A10" s="58"/>
      <c r="B10" s="58" t="s">
        <v>293</v>
      </c>
      <c r="C10" s="112">
        <v>138463.60897435885</v>
      </c>
      <c r="D10" s="47">
        <v>126000</v>
      </c>
      <c r="E10" s="113">
        <f>'Table 2d'!D11</f>
        <v>126221.78578241314</v>
      </c>
      <c r="F10" s="25"/>
      <c r="G10" s="26"/>
    </row>
    <row r="11" spans="1:7" ht="15.9" customHeight="1" x14ac:dyDescent="0.25">
      <c r="A11" s="58"/>
      <c r="B11" s="58" t="s">
        <v>294</v>
      </c>
      <c r="C11" s="112">
        <v>155636.77638190935</v>
      </c>
      <c r="D11" s="47">
        <v>142000</v>
      </c>
      <c r="E11" s="113">
        <f>'Table 2d'!D12</f>
        <v>144665.60107580331</v>
      </c>
      <c r="F11" s="25"/>
      <c r="G11" s="26"/>
    </row>
    <row r="12" spans="1:7" ht="15.9" customHeight="1" x14ac:dyDescent="0.25">
      <c r="A12" s="58">
        <v>2007</v>
      </c>
      <c r="B12" s="58" t="s">
        <v>291</v>
      </c>
      <c r="C12" s="112">
        <v>163544.63091482653</v>
      </c>
      <c r="D12" s="47">
        <v>150000</v>
      </c>
      <c r="E12" s="113">
        <f>'Table 2d'!D13</f>
        <v>159408.57041790264</v>
      </c>
      <c r="F12" s="25"/>
      <c r="G12" s="26"/>
    </row>
    <row r="13" spans="1:7" ht="15.9" customHeight="1" x14ac:dyDescent="0.25">
      <c r="A13" s="58"/>
      <c r="B13" s="58" t="s">
        <v>292</v>
      </c>
      <c r="C13" s="112">
        <v>187660.58906030853</v>
      </c>
      <c r="D13" s="47">
        <v>171000</v>
      </c>
      <c r="E13" s="113">
        <f>'Table 2d'!D14</f>
        <v>170621.47321865111</v>
      </c>
      <c r="F13" s="25"/>
      <c r="G13" s="26"/>
    </row>
    <row r="14" spans="1:7" ht="15.9" customHeight="1" x14ac:dyDescent="0.25">
      <c r="A14" s="58"/>
      <c r="B14" s="58" t="s">
        <v>293</v>
      </c>
      <c r="C14" s="112">
        <v>190981.63281249985</v>
      </c>
      <c r="D14" s="47">
        <v>166375</v>
      </c>
      <c r="E14" s="113">
        <f>'Table 2d'!D15</f>
        <v>170246.01104789879</v>
      </c>
      <c r="F14" s="25"/>
      <c r="G14" s="26"/>
    </row>
    <row r="15" spans="1:7" ht="15.9" customHeight="1" x14ac:dyDescent="0.25">
      <c r="A15" s="58"/>
      <c r="B15" s="58" t="s">
        <v>294</v>
      </c>
      <c r="C15" s="112">
        <v>204285.86718750009</v>
      </c>
      <c r="D15" s="47">
        <v>168750</v>
      </c>
      <c r="E15" s="113">
        <f>'Table 2d'!D16</f>
        <v>167765.59717983071</v>
      </c>
      <c r="F15" s="25"/>
      <c r="G15" s="26"/>
    </row>
    <row r="16" spans="1:7" ht="15.9" customHeight="1" x14ac:dyDescent="0.25">
      <c r="A16" s="58">
        <v>2008</v>
      </c>
      <c r="B16" s="58" t="s">
        <v>291</v>
      </c>
      <c r="C16" s="112">
        <v>178199.39175257742</v>
      </c>
      <c r="D16" s="47">
        <v>161875</v>
      </c>
      <c r="E16" s="113">
        <f>'Table 2d'!D17</f>
        <v>163646.40184270727</v>
      </c>
      <c r="F16" s="25"/>
      <c r="G16" s="26"/>
    </row>
    <row r="17" spans="1:7" ht="15.9" customHeight="1" x14ac:dyDescent="0.25">
      <c r="A17" s="58"/>
      <c r="B17" s="58" t="s">
        <v>292</v>
      </c>
      <c r="C17" s="112">
        <v>168138.01041666666</v>
      </c>
      <c r="D17" s="47">
        <v>155000</v>
      </c>
      <c r="E17" s="113">
        <f>'Table 2d'!D18</f>
        <v>156416.45300765897</v>
      </c>
      <c r="F17" s="25"/>
      <c r="G17" s="26"/>
    </row>
    <row r="18" spans="1:7" ht="15.9" customHeight="1" x14ac:dyDescent="0.25">
      <c r="A18" s="58"/>
      <c r="B18" s="58" t="s">
        <v>293</v>
      </c>
      <c r="C18" s="112">
        <v>159771.93421052629</v>
      </c>
      <c r="D18" s="47">
        <v>150000</v>
      </c>
      <c r="E18" s="113">
        <f>'Table 2d'!D19</f>
        <v>141606.30198827307</v>
      </c>
      <c r="F18" s="25"/>
      <c r="G18" s="26"/>
    </row>
    <row r="19" spans="1:7" ht="15.9" customHeight="1" x14ac:dyDescent="0.25">
      <c r="A19" s="58"/>
      <c r="B19" s="58" t="s">
        <v>294</v>
      </c>
      <c r="C19" s="112">
        <v>205945.61904761902</v>
      </c>
      <c r="D19" s="47">
        <v>130000</v>
      </c>
      <c r="E19" s="113">
        <f>'Table 2d'!D20</f>
        <v>128983.95515970599</v>
      </c>
      <c r="F19" s="25"/>
      <c r="G19" s="26"/>
    </row>
    <row r="20" spans="1:7" ht="15.9" customHeight="1" x14ac:dyDescent="0.25">
      <c r="A20" s="58">
        <v>2009</v>
      </c>
      <c r="B20" s="58" t="s">
        <v>291</v>
      </c>
      <c r="C20" s="112">
        <v>141311.37671232884</v>
      </c>
      <c r="D20" s="47">
        <v>120000</v>
      </c>
      <c r="E20" s="113">
        <f>'Table 2d'!D21</f>
        <v>117083.08505444256</v>
      </c>
      <c r="F20" s="25"/>
      <c r="G20" s="26"/>
    </row>
    <row r="21" spans="1:7" ht="15.9" customHeight="1" x14ac:dyDescent="0.25">
      <c r="A21" s="58"/>
      <c r="B21" s="58" t="s">
        <v>292</v>
      </c>
      <c r="C21" s="112">
        <v>130247.79896907223</v>
      </c>
      <c r="D21" s="47">
        <v>120000</v>
      </c>
      <c r="E21" s="113">
        <f>'Table 2d'!D22</f>
        <v>116520.41435010132</v>
      </c>
      <c r="F21" s="25"/>
      <c r="G21" s="26"/>
    </row>
    <row r="22" spans="1:7" ht="15.9" customHeight="1" x14ac:dyDescent="0.25">
      <c r="A22" s="58"/>
      <c r="B22" s="58" t="s">
        <v>293</v>
      </c>
      <c r="C22" s="112">
        <v>148452.89393939398</v>
      </c>
      <c r="D22" s="47">
        <v>127782.5</v>
      </c>
      <c r="E22" s="113">
        <f>'Table 2d'!D23</f>
        <v>117456.46835384908</v>
      </c>
      <c r="F22" s="25"/>
      <c r="G22" s="26"/>
    </row>
    <row r="23" spans="1:7" ht="15.9" customHeight="1" x14ac:dyDescent="0.25">
      <c r="A23" s="58"/>
      <c r="B23" s="58" t="s">
        <v>294</v>
      </c>
      <c r="C23" s="112">
        <v>139011.72558139541</v>
      </c>
      <c r="D23" s="47">
        <v>127000</v>
      </c>
      <c r="E23" s="113">
        <f>'Table 2d'!D24</f>
        <v>114766.8581598856</v>
      </c>
      <c r="F23" s="25"/>
      <c r="G23" s="26"/>
    </row>
    <row r="24" spans="1:7" ht="15.9" customHeight="1" x14ac:dyDescent="0.25">
      <c r="A24" s="58">
        <v>2010</v>
      </c>
      <c r="B24" s="58" t="s">
        <v>291</v>
      </c>
      <c r="C24" s="112">
        <v>134363.66477272726</v>
      </c>
      <c r="D24" s="47">
        <v>114938.5</v>
      </c>
      <c r="E24" s="113">
        <f>'Table 2d'!D25</f>
        <v>111809.88606389737</v>
      </c>
      <c r="F24" s="25"/>
      <c r="G24" s="26"/>
    </row>
    <row r="25" spans="1:7" ht="15.9" customHeight="1" x14ac:dyDescent="0.25">
      <c r="A25" s="58"/>
      <c r="B25" s="58" t="s">
        <v>292</v>
      </c>
      <c r="C25" s="112">
        <v>135812.21768707491</v>
      </c>
      <c r="D25" s="47">
        <v>120000</v>
      </c>
      <c r="E25" s="113">
        <f>'Table 2d'!D26</f>
        <v>110182.05714440114</v>
      </c>
      <c r="F25" s="25"/>
      <c r="G25" s="26"/>
    </row>
    <row r="26" spans="1:7" ht="15.9" customHeight="1" x14ac:dyDescent="0.25">
      <c r="A26" s="58"/>
      <c r="B26" s="58" t="s">
        <v>293</v>
      </c>
      <c r="C26" s="112">
        <v>130561.52586206896</v>
      </c>
      <c r="D26" s="47">
        <v>119500</v>
      </c>
      <c r="E26" s="113">
        <f>'Table 2d'!D27</f>
        <v>109995.73623388396</v>
      </c>
      <c r="F26" s="25"/>
      <c r="G26" s="26"/>
    </row>
    <row r="27" spans="1:7" ht="15.9" customHeight="1" x14ac:dyDescent="0.25">
      <c r="A27" s="58"/>
      <c r="B27" s="58" t="s">
        <v>294</v>
      </c>
      <c r="C27" s="112">
        <v>111931.87570621466</v>
      </c>
      <c r="D27" s="47">
        <v>100000</v>
      </c>
      <c r="E27" s="113">
        <f>'Table 2d'!D28</f>
        <v>96052.399467444135</v>
      </c>
      <c r="F27" s="25"/>
      <c r="G27" s="26"/>
    </row>
    <row r="28" spans="1:7" ht="15.9" customHeight="1" x14ac:dyDescent="0.25">
      <c r="A28" s="58">
        <v>2011</v>
      </c>
      <c r="B28" s="58" t="s">
        <v>291</v>
      </c>
      <c r="C28" s="112">
        <v>114894.27586206893</v>
      </c>
      <c r="D28" s="47">
        <v>105000</v>
      </c>
      <c r="E28" s="113">
        <f>'Table 2d'!D29</f>
        <v>96877.525198552365</v>
      </c>
      <c r="F28" s="25"/>
      <c r="G28" s="26"/>
    </row>
    <row r="29" spans="1:7" ht="15.9" customHeight="1" x14ac:dyDescent="0.25">
      <c r="A29" s="58"/>
      <c r="B29" s="58" t="s">
        <v>292</v>
      </c>
      <c r="C29" s="112">
        <v>103707.93269230775</v>
      </c>
      <c r="D29" s="47">
        <v>90000</v>
      </c>
      <c r="E29" s="113">
        <f>'Table 2d'!D30</f>
        <v>91838.950572919974</v>
      </c>
      <c r="F29" s="25"/>
      <c r="G29" s="26"/>
    </row>
    <row r="30" spans="1:7" ht="15.9" customHeight="1" x14ac:dyDescent="0.25">
      <c r="A30" s="58"/>
      <c r="B30" s="58" t="s">
        <v>293</v>
      </c>
      <c r="C30" s="112">
        <v>107095.65098039211</v>
      </c>
      <c r="D30" s="47">
        <v>97500</v>
      </c>
      <c r="E30" s="113">
        <f>'Table 2d'!D31</f>
        <v>91222.667096848338</v>
      </c>
      <c r="F30" s="25"/>
      <c r="G30" s="26"/>
    </row>
    <row r="31" spans="1:7" ht="15.9" customHeight="1" x14ac:dyDescent="0.25">
      <c r="A31" s="58"/>
      <c r="B31" s="58" t="s">
        <v>294</v>
      </c>
      <c r="C31" s="112">
        <v>100563.01612903229</v>
      </c>
      <c r="D31" s="47">
        <v>90000</v>
      </c>
      <c r="E31" s="113">
        <f>'Table 2d'!D32</f>
        <v>86828.736512568779</v>
      </c>
      <c r="F31" s="25"/>
      <c r="G31" s="26"/>
    </row>
    <row r="32" spans="1:7" ht="15.9" customHeight="1" x14ac:dyDescent="0.25">
      <c r="A32" s="58">
        <v>2012</v>
      </c>
      <c r="B32" s="58" t="s">
        <v>291</v>
      </c>
      <c r="C32" s="112">
        <v>91335.212121212171</v>
      </c>
      <c r="D32" s="47">
        <v>80000</v>
      </c>
      <c r="E32" s="113">
        <f>'Table 2d'!D33</f>
        <v>77312.670159272646</v>
      </c>
      <c r="F32" s="25"/>
    </row>
    <row r="33" spans="1:6" ht="15.9" customHeight="1" x14ac:dyDescent="0.25">
      <c r="A33" s="58"/>
      <c r="B33" s="58" t="s">
        <v>292</v>
      </c>
      <c r="C33" s="112">
        <v>95584.41666666673</v>
      </c>
      <c r="D33" s="47">
        <v>79975</v>
      </c>
      <c r="E33" s="113">
        <f>'Table 2d'!D34</f>
        <v>80662.402350647608</v>
      </c>
      <c r="F33" s="25"/>
    </row>
    <row r="34" spans="1:6" ht="15.9" customHeight="1" x14ac:dyDescent="0.25">
      <c r="A34" s="58"/>
      <c r="B34" s="58" t="s">
        <v>293</v>
      </c>
      <c r="C34" s="112">
        <v>93867.861660079085</v>
      </c>
      <c r="D34" s="47">
        <v>82500</v>
      </c>
      <c r="E34" s="113">
        <f>'Table 2d'!D35</f>
        <v>75077.037451280223</v>
      </c>
      <c r="F34" s="25"/>
    </row>
    <row r="35" spans="1:6" ht="15.9" customHeight="1" x14ac:dyDescent="0.25">
      <c r="A35" s="58"/>
      <c r="B35" s="58" t="s">
        <v>294</v>
      </c>
      <c r="C35" s="112">
        <v>88107.921568627411</v>
      </c>
      <c r="D35" s="47">
        <v>75000</v>
      </c>
      <c r="E35" s="113">
        <f>'Table 2d'!D36</f>
        <v>75098.119862724663</v>
      </c>
    </row>
    <row r="36" spans="1:6" ht="15.9" customHeight="1" x14ac:dyDescent="0.25">
      <c r="A36" s="58">
        <v>2013</v>
      </c>
      <c r="B36" s="58" t="s">
        <v>291</v>
      </c>
      <c r="C36" s="112">
        <v>83596.380952381034</v>
      </c>
      <c r="D36" s="47">
        <v>75000</v>
      </c>
      <c r="E36" s="113">
        <f>'Table 2d'!D37</f>
        <v>69243.784365984655</v>
      </c>
    </row>
    <row r="37" spans="1:6" ht="15.9" customHeight="1" x14ac:dyDescent="0.25">
      <c r="A37" s="58"/>
      <c r="B37" s="58" t="s">
        <v>292</v>
      </c>
      <c r="C37" s="112">
        <v>86184.726530612257</v>
      </c>
      <c r="D37" s="47">
        <v>74950</v>
      </c>
      <c r="E37" s="113">
        <f>'Table 2d'!D38</f>
        <v>70652.638905482047</v>
      </c>
    </row>
    <row r="38" spans="1:6" ht="15.9" customHeight="1" x14ac:dyDescent="0.25">
      <c r="A38" s="58"/>
      <c r="B38" s="58" t="s">
        <v>293</v>
      </c>
      <c r="C38" s="112">
        <v>83074.12703583065</v>
      </c>
      <c r="D38" s="47">
        <v>71000</v>
      </c>
      <c r="E38" s="113">
        <f>'Table 2d'!D39</f>
        <v>70337.369951289991</v>
      </c>
    </row>
    <row r="39" spans="1:6" ht="15.9" customHeight="1" x14ac:dyDescent="0.25">
      <c r="A39" s="58"/>
      <c r="B39" s="58" t="s">
        <v>294</v>
      </c>
      <c r="C39" s="112">
        <v>88566.819095477345</v>
      </c>
      <c r="D39" s="47">
        <v>80000</v>
      </c>
      <c r="E39" s="113">
        <f>'Table 2d'!D40</f>
        <v>75696.389872838423</v>
      </c>
    </row>
    <row r="40" spans="1:6" ht="15.9" customHeight="1" x14ac:dyDescent="0.25">
      <c r="A40" s="59">
        <v>2014</v>
      </c>
      <c r="B40" s="58" t="s">
        <v>291</v>
      </c>
      <c r="C40" s="112">
        <v>92079.511904761937</v>
      </c>
      <c r="D40" s="47">
        <v>79250</v>
      </c>
      <c r="E40" s="113">
        <f>'Table 2d'!D41</f>
        <v>75256.234499365164</v>
      </c>
    </row>
    <row r="41" spans="1:6" ht="15.9" customHeight="1" x14ac:dyDescent="0.25">
      <c r="A41" s="59"/>
      <c r="B41" s="58" t="s">
        <v>292</v>
      </c>
      <c r="C41" s="112">
        <v>92319.601583113457</v>
      </c>
      <c r="D41" s="47">
        <v>84950</v>
      </c>
      <c r="E41" s="113">
        <f>'Table 2d'!D42</f>
        <v>77415.072669828791</v>
      </c>
    </row>
    <row r="42" spans="1:6" ht="15.9" customHeight="1" x14ac:dyDescent="0.25">
      <c r="A42" s="59"/>
      <c r="B42" s="58" t="s">
        <v>293</v>
      </c>
      <c r="C42" s="112">
        <v>96620.803970223307</v>
      </c>
      <c r="D42" s="47">
        <v>85000</v>
      </c>
      <c r="E42" s="113">
        <f>'Table 2d'!D43</f>
        <v>80910.428713614267</v>
      </c>
    </row>
    <row r="43" spans="1:6" ht="15.9" customHeight="1" x14ac:dyDescent="0.25">
      <c r="A43" s="59"/>
      <c r="B43" s="58" t="s">
        <v>294</v>
      </c>
      <c r="C43" s="112">
        <v>101024.66233766239</v>
      </c>
      <c r="D43" s="47">
        <v>88500</v>
      </c>
      <c r="E43" s="113">
        <f>'Table 2d'!D44</f>
        <v>82137.565705926216</v>
      </c>
    </row>
    <row r="44" spans="1:6" ht="15.9" customHeight="1" x14ac:dyDescent="0.25">
      <c r="A44" s="59">
        <v>2015</v>
      </c>
      <c r="B44" s="58" t="s">
        <v>291</v>
      </c>
      <c r="C44" s="112">
        <v>100501.66993464048</v>
      </c>
      <c r="D44" s="47">
        <v>87000</v>
      </c>
      <c r="E44" s="113">
        <f>'Table 2d'!D45</f>
        <v>82786.793754250131</v>
      </c>
    </row>
    <row r="45" spans="1:6" ht="15.9" customHeight="1" x14ac:dyDescent="0.25">
      <c r="A45" s="59"/>
      <c r="B45" s="58" t="s">
        <v>292</v>
      </c>
      <c r="C45" s="112">
        <v>100914.86222222217</v>
      </c>
      <c r="D45" s="47">
        <v>93000</v>
      </c>
      <c r="E45" s="113">
        <f>'Table 2d'!D46</f>
        <v>86489.935422278024</v>
      </c>
    </row>
    <row r="46" spans="1:6" ht="15.9" customHeight="1" x14ac:dyDescent="0.25">
      <c r="A46" s="59"/>
      <c r="B46" s="58" t="s">
        <v>293</v>
      </c>
      <c r="C46" s="112">
        <v>105852.92601431979</v>
      </c>
      <c r="D46" s="47">
        <v>95000</v>
      </c>
      <c r="E46" s="113">
        <f>'Table 2d'!D47</f>
        <v>88121.30956973655</v>
      </c>
    </row>
    <row r="47" spans="1:6" ht="15.9" customHeight="1" x14ac:dyDescent="0.25">
      <c r="A47" s="59"/>
      <c r="B47" s="58" t="s">
        <v>294</v>
      </c>
      <c r="C47" s="112">
        <v>101702.80168776381</v>
      </c>
      <c r="D47" s="47">
        <v>89950</v>
      </c>
      <c r="E47" s="113">
        <f>'Table 2d'!D48</f>
        <v>88528.205565855082</v>
      </c>
    </row>
    <row r="48" spans="1:6" ht="15.9" customHeight="1" x14ac:dyDescent="0.25">
      <c r="A48" s="59">
        <v>2016</v>
      </c>
      <c r="B48" s="58" t="s">
        <v>291</v>
      </c>
      <c r="C48" s="112">
        <v>103346.50086655117</v>
      </c>
      <c r="D48" s="47">
        <v>90000</v>
      </c>
      <c r="E48" s="113">
        <f>'Table 2d'!D49</f>
        <v>92469.797594426884</v>
      </c>
    </row>
    <row r="49" spans="1:5" ht="15.9" customHeight="1" x14ac:dyDescent="0.25">
      <c r="A49" s="59"/>
      <c r="B49" s="58" t="s">
        <v>292</v>
      </c>
      <c r="C49" s="112">
        <v>105617.49671052636</v>
      </c>
      <c r="D49" s="47">
        <v>95975</v>
      </c>
      <c r="E49" s="113">
        <f>'Table 2d'!D50</f>
        <v>93913.168369897059</v>
      </c>
    </row>
    <row r="50" spans="1:5" ht="15.9" customHeight="1" x14ac:dyDescent="0.25">
      <c r="A50" s="59"/>
      <c r="B50" s="58" t="s">
        <v>293</v>
      </c>
      <c r="C50" s="112">
        <v>107426.46516853925</v>
      </c>
      <c r="D50" s="47">
        <v>95000</v>
      </c>
      <c r="E50" s="113">
        <f>'Table 2d'!D51</f>
        <v>92382.62366212596</v>
      </c>
    </row>
    <row r="51" spans="1:5" ht="15.9" customHeight="1" x14ac:dyDescent="0.25">
      <c r="A51" s="59"/>
      <c r="B51" s="58" t="s">
        <v>294</v>
      </c>
      <c r="C51" s="112">
        <v>111024.47671840357</v>
      </c>
      <c r="D51" s="47">
        <v>96000</v>
      </c>
      <c r="E51" s="113">
        <f>'Table 2d'!D52</f>
        <v>97781.263923306862</v>
      </c>
    </row>
    <row r="52" spans="1:5" ht="15.9" customHeight="1" x14ac:dyDescent="0.25">
      <c r="A52" s="59">
        <v>2017</v>
      </c>
      <c r="B52" s="58" t="s">
        <v>291</v>
      </c>
      <c r="C52" s="112">
        <v>107872.56385542169</v>
      </c>
      <c r="D52" s="47">
        <v>97500</v>
      </c>
      <c r="E52" s="113">
        <f>'Table 2d'!D53</f>
        <v>94997.435809846458</v>
      </c>
    </row>
    <row r="53" spans="1:5" ht="15.9" customHeight="1" x14ac:dyDescent="0.25">
      <c r="A53" s="59"/>
      <c r="B53" s="58" t="s">
        <v>292</v>
      </c>
      <c r="C53" s="112">
        <v>115217.23354564754</v>
      </c>
      <c r="D53" s="47">
        <v>105000</v>
      </c>
      <c r="E53" s="113">
        <f>'Table 2d'!D54</f>
        <v>99882.329694466403</v>
      </c>
    </row>
    <row r="54" spans="1:5" ht="15.9" customHeight="1" x14ac:dyDescent="0.25">
      <c r="A54" s="59"/>
      <c r="B54" s="58" t="s">
        <v>293</v>
      </c>
      <c r="C54" s="112">
        <v>111473.05555555555</v>
      </c>
      <c r="D54" s="47">
        <v>98750</v>
      </c>
      <c r="E54" s="113">
        <f>'Table 2d'!D55</f>
        <v>97780.619595531112</v>
      </c>
    </row>
    <row r="55" spans="1:5" ht="15.9" customHeight="1" x14ac:dyDescent="0.25">
      <c r="A55" s="59"/>
      <c r="B55" s="58" t="s">
        <v>294</v>
      </c>
      <c r="C55" s="112">
        <v>108430.51984126987</v>
      </c>
      <c r="D55" s="47">
        <v>99975</v>
      </c>
      <c r="E55" s="113">
        <f>'Table 2d'!D56</f>
        <v>98993.415177152419</v>
      </c>
    </row>
    <row r="56" spans="1:5" ht="15.9" customHeight="1" x14ac:dyDescent="0.25">
      <c r="A56" s="59">
        <v>2018</v>
      </c>
      <c r="B56" s="58" t="s">
        <v>291</v>
      </c>
      <c r="C56" s="112">
        <v>112822.88625592439</v>
      </c>
      <c r="D56" s="47">
        <v>99000</v>
      </c>
      <c r="E56" s="113">
        <f>'Table 2d'!D57</f>
        <v>99945.473010284142</v>
      </c>
    </row>
    <row r="57" spans="1:5" ht="15.9" customHeight="1" x14ac:dyDescent="0.25">
      <c r="A57" s="59"/>
      <c r="B57" s="58" t="s">
        <v>292</v>
      </c>
      <c r="C57" s="112">
        <v>122063.0261437908</v>
      </c>
      <c r="D57" s="47">
        <v>105000</v>
      </c>
      <c r="E57" s="113">
        <f>'Table 2d'!D58</f>
        <v>102296.73881265907</v>
      </c>
    </row>
    <row r="58" spans="1:5" ht="15.9" customHeight="1" x14ac:dyDescent="0.25">
      <c r="A58" s="59"/>
      <c r="B58" s="58" t="s">
        <v>293</v>
      </c>
      <c r="C58" s="112">
        <v>121138.63180827873</v>
      </c>
      <c r="D58" s="47">
        <v>105000</v>
      </c>
      <c r="E58" s="113">
        <f>'Table 2d'!D59</f>
        <v>100531.50408523843</v>
      </c>
    </row>
    <row r="59" spans="1:5" ht="15.9" customHeight="1" x14ac:dyDescent="0.25">
      <c r="A59" s="59"/>
      <c r="B59" s="58" t="s">
        <v>294</v>
      </c>
      <c r="C59" s="112">
        <v>120320.36068702287</v>
      </c>
      <c r="D59" s="47">
        <v>105000</v>
      </c>
      <c r="E59" s="113">
        <f>'Table 2d'!D60</f>
        <v>105720.98332970399</v>
      </c>
    </row>
    <row r="60" spans="1:5" ht="15.9" customHeight="1" x14ac:dyDescent="0.25">
      <c r="A60" s="59">
        <v>2019</v>
      </c>
      <c r="B60" s="58" t="s">
        <v>291</v>
      </c>
      <c r="C60" s="112">
        <v>117977.35180055407</v>
      </c>
      <c r="D60" s="47">
        <v>107000</v>
      </c>
      <c r="E60" s="113">
        <f>'Table 2d'!D61</f>
        <v>103006.51177794172</v>
      </c>
    </row>
    <row r="61" spans="1:5" x14ac:dyDescent="0.25">
      <c r="A61" s="59"/>
      <c r="B61" s="58" t="s">
        <v>292</v>
      </c>
      <c r="C61" s="112">
        <v>121152.38548752842</v>
      </c>
      <c r="D61" s="47">
        <v>107000</v>
      </c>
      <c r="E61" s="113">
        <f>'Table 2d'!D62</f>
        <v>104301.85863853141</v>
      </c>
    </row>
    <row r="62" spans="1:5" x14ac:dyDescent="0.25">
      <c r="A62" s="59"/>
      <c r="B62" s="58" t="s">
        <v>293</v>
      </c>
      <c r="C62" s="112">
        <v>122856.43647540985</v>
      </c>
      <c r="D62" s="47">
        <v>110000</v>
      </c>
      <c r="E62" s="113">
        <f>'Table 2d'!D63</f>
        <v>104925.98582639842</v>
      </c>
    </row>
    <row r="63" spans="1:5" x14ac:dyDescent="0.25">
      <c r="A63" s="59"/>
      <c r="B63" s="58" t="s">
        <v>294</v>
      </c>
      <c r="C63" s="112">
        <v>119376.47173913049</v>
      </c>
      <c r="D63" s="47">
        <v>105000</v>
      </c>
      <c r="E63" s="113">
        <f>'Table 2d'!D64</f>
        <v>103607.55537076865</v>
      </c>
    </row>
    <row r="64" spans="1:5" ht="15" customHeight="1" x14ac:dyDescent="0.25">
      <c r="A64" s="58">
        <v>2020</v>
      </c>
      <c r="B64" s="58" t="s">
        <v>291</v>
      </c>
      <c r="C64" s="112">
        <v>123649.69007263919</v>
      </c>
      <c r="D64" s="47">
        <v>110000</v>
      </c>
      <c r="E64" s="113">
        <f>'Table 2d'!D65</f>
        <v>105464.01213301215</v>
      </c>
    </row>
    <row r="65" spans="1:5" x14ac:dyDescent="0.25">
      <c r="A65" s="58"/>
      <c r="B65" s="58" t="s">
        <v>292</v>
      </c>
      <c r="C65" s="112">
        <v>122630.12396694213</v>
      </c>
      <c r="D65" s="47">
        <v>112000</v>
      </c>
      <c r="E65" s="113">
        <f>'Table 2d'!D66</f>
        <v>103651.16510580255</v>
      </c>
    </row>
    <row r="66" spans="1:5" x14ac:dyDescent="0.25">
      <c r="A66" s="58"/>
      <c r="B66" s="58" t="s">
        <v>293</v>
      </c>
      <c r="C66" s="112">
        <v>130483.26239067041</v>
      </c>
      <c r="D66" s="47">
        <v>109500</v>
      </c>
      <c r="E66" s="113">
        <f>'Table 2d'!D67</f>
        <v>107896.46202439071</v>
      </c>
    </row>
    <row r="67" spans="1:5" x14ac:dyDescent="0.25">
      <c r="A67" s="58"/>
      <c r="B67" s="58" t="s">
        <v>294</v>
      </c>
      <c r="C67" s="112">
        <v>130979.89122137413</v>
      </c>
      <c r="D67" s="47">
        <v>109950</v>
      </c>
      <c r="E67" s="113">
        <f>'Table 2d'!D68</f>
        <v>106915.73277362062</v>
      </c>
    </row>
    <row r="68" spans="1:5" x14ac:dyDescent="0.25">
      <c r="A68" s="58">
        <v>2021</v>
      </c>
      <c r="B68" s="58" t="s">
        <v>291</v>
      </c>
      <c r="C68" s="112">
        <v>129846.24169741689</v>
      </c>
      <c r="D68" s="47">
        <v>115000</v>
      </c>
      <c r="E68" s="113">
        <f>'Table 2d'!D69</f>
        <v>108980.49982461134</v>
      </c>
    </row>
    <row r="69" spans="1:5" x14ac:dyDescent="0.25">
      <c r="A69" s="58"/>
      <c r="B69" s="58" t="s">
        <v>292</v>
      </c>
      <c r="C69" s="112">
        <v>136352.30821917803</v>
      </c>
      <c r="D69" s="47">
        <v>116500</v>
      </c>
      <c r="E69" s="113">
        <f>'Table 2d'!D70</f>
        <v>113526.40021063453</v>
      </c>
    </row>
    <row r="70" spans="1:5" x14ac:dyDescent="0.25">
      <c r="A70" s="58"/>
      <c r="B70" s="58" t="s">
        <v>293</v>
      </c>
      <c r="C70" s="112">
        <v>130078.56709265173</v>
      </c>
      <c r="D70" s="47">
        <v>115000</v>
      </c>
      <c r="E70" s="113">
        <f>'Table 2d'!D71</f>
        <v>112236.36822707065</v>
      </c>
    </row>
    <row r="71" spans="1:5" x14ac:dyDescent="0.25">
      <c r="A71" s="58"/>
      <c r="B71" s="58" t="s">
        <v>294</v>
      </c>
      <c r="C71" s="112">
        <v>120319.56074766358</v>
      </c>
      <c r="D71" s="47">
        <v>108000</v>
      </c>
      <c r="E71" s="113">
        <f>'Table 2d'!D72</f>
        <v>111726.5604017412</v>
      </c>
    </row>
    <row r="72" spans="1:5" x14ac:dyDescent="0.25">
      <c r="A72" s="58">
        <v>2022</v>
      </c>
      <c r="B72" s="58" t="s">
        <v>291</v>
      </c>
      <c r="C72" s="112">
        <v>126294.06551059746</v>
      </c>
      <c r="D72" s="47">
        <v>115000</v>
      </c>
      <c r="E72" s="113">
        <f>'Table 2d'!D73</f>
        <v>117376.35695850936</v>
      </c>
    </row>
    <row r="73" spans="1:5" x14ac:dyDescent="0.25">
      <c r="A73" s="58"/>
      <c r="B73" s="58" t="s">
        <v>292</v>
      </c>
      <c r="C73" s="112">
        <v>137121.62101313332</v>
      </c>
      <c r="D73" s="47">
        <v>122000</v>
      </c>
      <c r="E73" s="113">
        <f>'Table 2d'!D74</f>
        <v>120446.12065108243</v>
      </c>
    </row>
    <row r="74" spans="1:5" x14ac:dyDescent="0.25">
      <c r="A74" s="58"/>
      <c r="B74" s="58" t="s">
        <v>293</v>
      </c>
      <c r="C74" s="112">
        <v>137691.33891992565</v>
      </c>
      <c r="D74" s="47">
        <v>123000</v>
      </c>
      <c r="E74" s="113">
        <f>'Table 2d'!D75</f>
        <v>122650.16118568608</v>
      </c>
    </row>
    <row r="75" spans="1:5" x14ac:dyDescent="0.25">
      <c r="A75" s="58"/>
      <c r="B75" s="58" t="s">
        <v>294</v>
      </c>
      <c r="C75" s="112">
        <v>139799.00601202401</v>
      </c>
      <c r="D75" s="47">
        <v>125000</v>
      </c>
      <c r="E75" s="113">
        <f>'Table 2d'!D76</f>
        <v>121606.53612830405</v>
      </c>
    </row>
    <row r="76" spans="1:5" x14ac:dyDescent="0.25">
      <c r="A76" s="58">
        <v>2023</v>
      </c>
      <c r="B76" s="58" t="s">
        <v>291</v>
      </c>
      <c r="C76" s="112">
        <v>128459.68269230773</v>
      </c>
      <c r="D76" s="47">
        <v>119000</v>
      </c>
      <c r="E76" s="113">
        <f>'Table 2d'!D77</f>
        <v>119347.10668391144</v>
      </c>
    </row>
    <row r="77" spans="1:5" x14ac:dyDescent="0.25">
      <c r="A77" s="58"/>
      <c r="B77" s="58" t="s">
        <v>292</v>
      </c>
      <c r="C77" s="112">
        <v>138937.53619909484</v>
      </c>
      <c r="D77" s="47">
        <v>125000</v>
      </c>
      <c r="E77" s="113">
        <f>'Table 2d'!D78</f>
        <v>122494.44890078602</v>
      </c>
    </row>
    <row r="78" spans="1:5" x14ac:dyDescent="0.25">
      <c r="A78" s="58"/>
      <c r="B78" s="58" t="s">
        <v>293</v>
      </c>
      <c r="C78" s="112">
        <v>141476.32421052639</v>
      </c>
      <c r="D78" s="47">
        <v>130000</v>
      </c>
      <c r="E78" s="113">
        <f>'Table 2d'!D79</f>
        <v>126234.60047488022</v>
      </c>
    </row>
    <row r="79" spans="1:5" x14ac:dyDescent="0.25">
      <c r="A79" s="58"/>
      <c r="B79" s="58" t="s">
        <v>294</v>
      </c>
      <c r="C79" s="112">
        <v>142180.5608782435</v>
      </c>
      <c r="D79" s="47">
        <v>125000</v>
      </c>
      <c r="E79" s="113">
        <f>'Table 2d'!D80</f>
        <v>125075.24057057679</v>
      </c>
    </row>
    <row r="80" spans="1:5" x14ac:dyDescent="0.25">
      <c r="A80" s="58">
        <v>2024</v>
      </c>
      <c r="B80" s="58" t="s">
        <v>291</v>
      </c>
      <c r="C80" s="112">
        <v>143717.66421568635</v>
      </c>
      <c r="D80" s="47">
        <v>127500</v>
      </c>
      <c r="E80" s="113">
        <f>'Table 2d'!D81</f>
        <v>126739.75016841153</v>
      </c>
    </row>
    <row r="81" spans="1:5" x14ac:dyDescent="0.25">
      <c r="A81" s="58"/>
      <c r="B81" s="58" t="s">
        <v>292</v>
      </c>
      <c r="C81" s="112">
        <v>153330.18123667393</v>
      </c>
      <c r="D81" s="47">
        <v>135000</v>
      </c>
      <c r="E81" s="113">
        <f>'Table 2d'!D82</f>
        <v>132003.18798755112</v>
      </c>
    </row>
    <row r="82" spans="1:5" x14ac:dyDescent="0.25">
      <c r="A82" s="58"/>
      <c r="B82" s="58" t="s">
        <v>293</v>
      </c>
      <c r="C82" s="112">
        <v>145742.85767790256</v>
      </c>
      <c r="D82" s="47">
        <v>133000</v>
      </c>
      <c r="E82" s="113">
        <f>'Table 2d'!D83</f>
        <v>130567.85904614675</v>
      </c>
    </row>
    <row r="83" spans="1:5" x14ac:dyDescent="0.25">
      <c r="A83" s="58"/>
      <c r="B83" s="58" t="s">
        <v>294</v>
      </c>
      <c r="C83" s="112">
        <v>150991.72151898735</v>
      </c>
      <c r="D83" s="47">
        <v>135000</v>
      </c>
      <c r="E83" s="113">
        <f>'Table 2d'!D84</f>
        <v>135445.32984988342</v>
      </c>
    </row>
    <row r="84" spans="1:5" x14ac:dyDescent="0.25">
      <c r="A84" s="58">
        <v>2025</v>
      </c>
      <c r="B84" s="58" t="s">
        <v>291</v>
      </c>
      <c r="C84" s="112">
        <v>164978.54395604384</v>
      </c>
      <c r="D84" s="47">
        <v>140000</v>
      </c>
      <c r="E84" s="113">
        <f>'Table 2d'!D85</f>
        <v>138288.71474083443</v>
      </c>
    </row>
    <row r="85" spans="1:5" x14ac:dyDescent="0.25">
      <c r="A85" s="58"/>
      <c r="B85" s="58" t="s">
        <v>292</v>
      </c>
      <c r="C85" s="112">
        <v>159197.59649122824</v>
      </c>
      <c r="D85" s="47">
        <v>140000</v>
      </c>
      <c r="E85" s="113">
        <f>'Table 2d'!D86</f>
        <v>140410.5705154982</v>
      </c>
    </row>
    <row r="86" spans="1:5" x14ac:dyDescent="0.25">
      <c r="A86" s="58"/>
      <c r="B86" s="58" t="s">
        <v>293</v>
      </c>
      <c r="C86" s="112">
        <v>161715.58593750003</v>
      </c>
      <c r="D86" s="47">
        <v>145500</v>
      </c>
      <c r="E86" s="113">
        <f>'Table 2d'!D87</f>
        <v>141993.63885186973</v>
      </c>
    </row>
    <row r="87" spans="1:5" x14ac:dyDescent="0.25">
      <c r="A87" s="58"/>
      <c r="B87" s="58" t="s">
        <v>294</v>
      </c>
      <c r="C87" s="112">
        <v>156503.65193370171</v>
      </c>
      <c r="D87" s="47">
        <v>140000</v>
      </c>
      <c r="E87" s="113">
        <f>'Table 2d'!D88</f>
        <v>139785.33561848075</v>
      </c>
    </row>
    <row r="88" spans="1:5" x14ac:dyDescent="0.25">
      <c r="A88" s="58">
        <v>2026</v>
      </c>
      <c r="B88" s="58" t="s">
        <v>291</v>
      </c>
      <c r="C88" s="112">
        <v>158666.49184149201</v>
      </c>
      <c r="D88" s="47">
        <v>140000</v>
      </c>
      <c r="E88" s="113">
        <f>'Table 2d'!D89</f>
        <v>139881.93177065148</v>
      </c>
    </row>
  </sheetData>
  <hyperlinks>
    <hyperlink ref="A2" location="Contents!A1" display="Back to contents" xr:uid="{00000000-0004-0000-3200-000000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I110"/>
  <sheetViews>
    <sheetView zoomScaleNormal="100" workbookViewId="0">
      <pane ySplit="4" topLeftCell="A98" activePane="bottomLeft" state="frozen"/>
      <selection activeCell="A2" sqref="A2:XFD2"/>
      <selection pane="bottomLeft"/>
    </sheetView>
  </sheetViews>
  <sheetFormatPr defaultRowHeight="13.2" x14ac:dyDescent="0.25"/>
  <cols>
    <col min="1" max="1" width="20.6640625" customWidth="1"/>
    <col min="2" max="6" width="19.33203125" customWidth="1"/>
    <col min="8" max="8" width="37.6640625" bestFit="1" customWidth="1"/>
    <col min="9" max="9" width="14.6640625" bestFit="1" customWidth="1"/>
  </cols>
  <sheetData>
    <row r="1" spans="1:9" ht="15.6" x14ac:dyDescent="0.3">
      <c r="A1" s="2" t="s">
        <v>255</v>
      </c>
    </row>
    <row r="2" spans="1:9" ht="15" x14ac:dyDescent="0.25">
      <c r="A2" s="143" t="s">
        <v>276</v>
      </c>
    </row>
    <row r="3" spans="1:9" ht="15" x14ac:dyDescent="0.25">
      <c r="A3" s="14" t="s">
        <v>44</v>
      </c>
    </row>
    <row r="4" spans="1:9" ht="43.5" customHeight="1" x14ac:dyDescent="0.25">
      <c r="A4" s="101" t="s">
        <v>277</v>
      </c>
      <c r="B4" s="101" t="s">
        <v>35</v>
      </c>
      <c r="C4" s="101" t="s">
        <v>5</v>
      </c>
      <c r="D4" s="101" t="s">
        <v>6</v>
      </c>
      <c r="E4" s="101" t="s">
        <v>7</v>
      </c>
      <c r="F4" s="114" t="s">
        <v>3</v>
      </c>
    </row>
    <row r="5" spans="1:9" ht="18" customHeight="1" x14ac:dyDescent="0.3">
      <c r="A5" s="85" t="s">
        <v>64</v>
      </c>
      <c r="B5" s="102">
        <v>10</v>
      </c>
      <c r="C5" s="102">
        <v>61</v>
      </c>
      <c r="D5" s="102">
        <v>78</v>
      </c>
      <c r="E5" s="102">
        <v>87</v>
      </c>
      <c r="F5" s="102">
        <f>SUM(B5:E5)</f>
        <v>236</v>
      </c>
      <c r="H5" s="19"/>
      <c r="I5" s="36"/>
    </row>
    <row r="6" spans="1:9" ht="18" customHeight="1" x14ac:dyDescent="0.3">
      <c r="A6" s="85" t="s">
        <v>65</v>
      </c>
      <c r="B6" s="102">
        <v>46</v>
      </c>
      <c r="C6" s="102">
        <v>213</v>
      </c>
      <c r="D6" s="102">
        <v>216</v>
      </c>
      <c r="E6" s="102">
        <v>260</v>
      </c>
      <c r="F6" s="102">
        <f>SUM(B6:E6)</f>
        <v>735</v>
      </c>
      <c r="H6" s="19"/>
      <c r="I6" s="36"/>
    </row>
    <row r="7" spans="1:9" ht="18" customHeight="1" x14ac:dyDescent="0.3">
      <c r="A7" s="85" t="s">
        <v>66</v>
      </c>
      <c r="B7" s="102">
        <v>46</v>
      </c>
      <c r="C7" s="102">
        <v>214</v>
      </c>
      <c r="D7" s="102">
        <v>238</v>
      </c>
      <c r="E7" s="102">
        <v>259</v>
      </c>
      <c r="F7" s="102">
        <f>SUM(B7:E7)</f>
        <v>757</v>
      </c>
      <c r="H7" s="19"/>
      <c r="I7" s="36"/>
    </row>
    <row r="8" spans="1:9" ht="18" customHeight="1" x14ac:dyDescent="0.3">
      <c r="A8" s="85" t="s">
        <v>67</v>
      </c>
      <c r="B8" s="102">
        <v>65</v>
      </c>
      <c r="C8" s="102">
        <v>227</v>
      </c>
      <c r="D8" s="102">
        <v>270</v>
      </c>
      <c r="E8" s="102">
        <v>331</v>
      </c>
      <c r="F8" s="102">
        <f>SUM(B8:E8)</f>
        <v>893</v>
      </c>
      <c r="H8" s="19"/>
      <c r="I8" s="36"/>
    </row>
    <row r="9" spans="1:9" ht="18" customHeight="1" x14ac:dyDescent="0.3">
      <c r="A9" s="86" t="s">
        <v>24</v>
      </c>
      <c r="B9" s="103">
        <v>167</v>
      </c>
      <c r="C9" s="103">
        <v>715</v>
      </c>
      <c r="D9" s="103">
        <v>802</v>
      </c>
      <c r="E9" s="103">
        <v>937</v>
      </c>
      <c r="F9" s="103">
        <f>SUM(F5:F8)</f>
        <v>2621</v>
      </c>
      <c r="H9" s="19"/>
      <c r="I9" s="36"/>
    </row>
    <row r="10" spans="1:9" ht="18" customHeight="1" x14ac:dyDescent="0.3">
      <c r="A10" s="85" t="s">
        <v>68</v>
      </c>
      <c r="B10" s="102">
        <v>48</v>
      </c>
      <c r="C10" s="102">
        <v>186</v>
      </c>
      <c r="D10" s="102">
        <v>231</v>
      </c>
      <c r="E10" s="102">
        <v>296</v>
      </c>
      <c r="F10" s="102">
        <f>SUM(B10:E10)</f>
        <v>761</v>
      </c>
      <c r="H10" s="19"/>
      <c r="I10" s="36"/>
    </row>
    <row r="11" spans="1:9" ht="18" customHeight="1" x14ac:dyDescent="0.3">
      <c r="A11" s="85" t="s">
        <v>69</v>
      </c>
      <c r="B11" s="102">
        <v>81</v>
      </c>
      <c r="C11" s="102">
        <v>260</v>
      </c>
      <c r="D11" s="102">
        <v>285</v>
      </c>
      <c r="E11" s="102">
        <v>392</v>
      </c>
      <c r="F11" s="102">
        <f>SUM(B11:E11)</f>
        <v>1018</v>
      </c>
      <c r="H11" s="19"/>
      <c r="I11" s="36"/>
    </row>
    <row r="12" spans="1:9" ht="18" customHeight="1" x14ac:dyDescent="0.3">
      <c r="A12" s="85" t="s">
        <v>70</v>
      </c>
      <c r="B12" s="102">
        <v>95</v>
      </c>
      <c r="C12" s="102">
        <v>264</v>
      </c>
      <c r="D12" s="102">
        <v>227</v>
      </c>
      <c r="E12" s="102">
        <v>364</v>
      </c>
      <c r="F12" s="102">
        <f>SUM(B12:E12)</f>
        <v>950</v>
      </c>
      <c r="H12" s="19"/>
      <c r="I12" s="36"/>
    </row>
    <row r="13" spans="1:9" ht="18" customHeight="1" x14ac:dyDescent="0.3">
      <c r="A13" s="85" t="s">
        <v>71</v>
      </c>
      <c r="B13" s="102">
        <v>84</v>
      </c>
      <c r="C13" s="102">
        <v>199</v>
      </c>
      <c r="D13" s="102">
        <v>268</v>
      </c>
      <c r="E13" s="102">
        <v>337</v>
      </c>
      <c r="F13" s="102">
        <f>SUM(B13:E13)</f>
        <v>888</v>
      </c>
      <c r="H13" s="19"/>
      <c r="I13" s="36"/>
    </row>
    <row r="14" spans="1:9" ht="18" customHeight="1" x14ac:dyDescent="0.3">
      <c r="A14" s="86" t="s">
        <v>25</v>
      </c>
      <c r="B14" s="103">
        <v>308</v>
      </c>
      <c r="C14" s="103">
        <v>909</v>
      </c>
      <c r="D14" s="103">
        <v>1011</v>
      </c>
      <c r="E14" s="103">
        <v>1389</v>
      </c>
      <c r="F14" s="103">
        <f>SUM(F10:F13)</f>
        <v>3617</v>
      </c>
      <c r="H14" s="19"/>
      <c r="I14" s="36"/>
    </row>
    <row r="15" spans="1:9" ht="18" customHeight="1" x14ac:dyDescent="0.3">
      <c r="A15" s="85" t="s">
        <v>72</v>
      </c>
      <c r="B15" s="102">
        <v>64</v>
      </c>
      <c r="C15" s="102">
        <v>167</v>
      </c>
      <c r="D15" s="102">
        <v>207</v>
      </c>
      <c r="E15" s="102">
        <v>273</v>
      </c>
      <c r="F15" s="102">
        <f>SUM(B15:E15)</f>
        <v>711</v>
      </c>
      <c r="H15" s="19"/>
      <c r="I15" s="36"/>
    </row>
    <row r="16" spans="1:9" ht="18" customHeight="1" x14ac:dyDescent="0.3">
      <c r="A16" s="85" t="s">
        <v>73</v>
      </c>
      <c r="B16" s="102">
        <v>68</v>
      </c>
      <c r="C16" s="102">
        <v>212</v>
      </c>
      <c r="D16" s="102">
        <v>237</v>
      </c>
      <c r="E16" s="102">
        <v>310</v>
      </c>
      <c r="F16" s="102">
        <f>SUM(B16:E16)</f>
        <v>827</v>
      </c>
      <c r="H16" s="19"/>
      <c r="I16" s="36"/>
    </row>
    <row r="17" spans="1:9" ht="18" customHeight="1" x14ac:dyDescent="0.3">
      <c r="A17" s="85" t="s">
        <v>0</v>
      </c>
      <c r="B17" s="102">
        <v>60</v>
      </c>
      <c r="C17" s="102">
        <v>152</v>
      </c>
      <c r="D17" s="102">
        <v>169</v>
      </c>
      <c r="E17" s="102">
        <v>193</v>
      </c>
      <c r="F17" s="102">
        <f>SUM(B17:E17)</f>
        <v>574</v>
      </c>
      <c r="H17" s="19"/>
      <c r="I17" s="36"/>
    </row>
    <row r="18" spans="1:9" ht="18" customHeight="1" x14ac:dyDescent="0.3">
      <c r="A18" s="85" t="s">
        <v>74</v>
      </c>
      <c r="B18" s="102">
        <v>28</v>
      </c>
      <c r="C18" s="102">
        <v>87</v>
      </c>
      <c r="D18" s="102">
        <v>124</v>
      </c>
      <c r="E18" s="102">
        <v>139</v>
      </c>
      <c r="F18" s="102">
        <f>SUM(B18:E18)</f>
        <v>378</v>
      </c>
      <c r="H18" s="19"/>
      <c r="I18" s="36"/>
    </row>
    <row r="19" spans="1:9" ht="18" customHeight="1" x14ac:dyDescent="0.3">
      <c r="A19" s="86" t="s">
        <v>26</v>
      </c>
      <c r="B19" s="103">
        <v>220</v>
      </c>
      <c r="C19" s="103">
        <v>618</v>
      </c>
      <c r="D19" s="103">
        <v>737</v>
      </c>
      <c r="E19" s="103">
        <v>915</v>
      </c>
      <c r="F19" s="103">
        <f>SUM(F15:F18)</f>
        <v>2490</v>
      </c>
      <c r="H19" s="19"/>
      <c r="I19" s="36"/>
    </row>
    <row r="20" spans="1:9" ht="18" customHeight="1" x14ac:dyDescent="0.3">
      <c r="A20" s="85" t="s">
        <v>75</v>
      </c>
      <c r="B20" s="102">
        <v>19</v>
      </c>
      <c r="C20" s="102">
        <v>66</v>
      </c>
      <c r="D20" s="102">
        <v>79</v>
      </c>
      <c r="E20" s="102">
        <v>87</v>
      </c>
      <c r="F20" s="102">
        <f>SUM(B20:E20)</f>
        <v>251</v>
      </c>
      <c r="H20" s="19"/>
      <c r="I20" s="36"/>
    </row>
    <row r="21" spans="1:9" ht="18" customHeight="1" x14ac:dyDescent="0.3">
      <c r="A21" s="85" t="s">
        <v>76</v>
      </c>
      <c r="B21" s="102">
        <v>30</v>
      </c>
      <c r="C21" s="102">
        <v>59</v>
      </c>
      <c r="D21" s="102">
        <v>95</v>
      </c>
      <c r="E21" s="102">
        <v>114</v>
      </c>
      <c r="F21" s="102">
        <f>SUM(B21:E21)</f>
        <v>298</v>
      </c>
      <c r="H21" s="19"/>
      <c r="I21" s="36"/>
    </row>
    <row r="22" spans="1:9" ht="18" customHeight="1" x14ac:dyDescent="0.3">
      <c r="A22" s="85" t="s">
        <v>77</v>
      </c>
      <c r="B22" s="102">
        <v>21</v>
      </c>
      <c r="C22" s="102">
        <v>46</v>
      </c>
      <c r="D22" s="102">
        <v>71</v>
      </c>
      <c r="E22" s="102">
        <v>73</v>
      </c>
      <c r="F22" s="102">
        <f>SUM(B22:E22)</f>
        <v>211</v>
      </c>
      <c r="H22" s="19"/>
      <c r="I22" s="36"/>
    </row>
    <row r="23" spans="1:9" ht="18" customHeight="1" x14ac:dyDescent="0.3">
      <c r="A23" s="85" t="s">
        <v>78</v>
      </c>
      <c r="B23" s="102">
        <v>17</v>
      </c>
      <c r="C23" s="102">
        <v>52</v>
      </c>
      <c r="D23" s="102">
        <v>92</v>
      </c>
      <c r="E23" s="102">
        <v>70</v>
      </c>
      <c r="F23" s="102">
        <f>SUM(B23:E23)</f>
        <v>231</v>
      </c>
      <c r="H23" s="19"/>
      <c r="I23" s="36"/>
    </row>
    <row r="24" spans="1:9" ht="18" customHeight="1" x14ac:dyDescent="0.3">
      <c r="A24" s="86" t="s">
        <v>27</v>
      </c>
      <c r="B24" s="103">
        <v>87</v>
      </c>
      <c r="C24" s="103">
        <v>223</v>
      </c>
      <c r="D24" s="103">
        <v>337</v>
      </c>
      <c r="E24" s="103">
        <v>344</v>
      </c>
      <c r="F24" s="103">
        <f>SUM(F20:F23)</f>
        <v>991</v>
      </c>
      <c r="H24" s="19"/>
      <c r="I24" s="36"/>
    </row>
    <row r="25" spans="1:9" ht="18" customHeight="1" x14ac:dyDescent="0.3">
      <c r="A25" s="85" t="s">
        <v>79</v>
      </c>
      <c r="B25" s="102">
        <v>22</v>
      </c>
      <c r="C25" s="102">
        <v>36</v>
      </c>
      <c r="D25" s="102">
        <v>63</v>
      </c>
      <c r="E25" s="102">
        <v>57</v>
      </c>
      <c r="F25" s="102">
        <f>SUM(B25:E25)</f>
        <v>178</v>
      </c>
      <c r="H25" s="19"/>
      <c r="I25" s="36"/>
    </row>
    <row r="26" spans="1:9" ht="18" customHeight="1" x14ac:dyDescent="0.3">
      <c r="A26" s="85" t="s">
        <v>80</v>
      </c>
      <c r="B26" s="102">
        <v>15</v>
      </c>
      <c r="C26" s="102">
        <v>79</v>
      </c>
      <c r="D26" s="102">
        <v>87</v>
      </c>
      <c r="E26" s="102">
        <v>78</v>
      </c>
      <c r="F26" s="102">
        <f>SUM(B26:E26)</f>
        <v>259</v>
      </c>
      <c r="H26" s="19"/>
      <c r="I26" s="36"/>
    </row>
    <row r="27" spans="1:9" ht="18" customHeight="1" x14ac:dyDescent="0.3">
      <c r="A27" s="85" t="s">
        <v>81</v>
      </c>
      <c r="B27" s="102">
        <v>25</v>
      </c>
      <c r="C27" s="102">
        <v>79</v>
      </c>
      <c r="D27" s="102">
        <v>108</v>
      </c>
      <c r="E27" s="102">
        <v>99</v>
      </c>
      <c r="F27" s="102">
        <f>SUM(B27:E27)</f>
        <v>311</v>
      </c>
      <c r="H27" s="19"/>
      <c r="I27" s="36"/>
    </row>
    <row r="28" spans="1:9" ht="18" customHeight="1" x14ac:dyDescent="0.3">
      <c r="A28" s="85" t="s">
        <v>82</v>
      </c>
      <c r="B28" s="102">
        <v>27</v>
      </c>
      <c r="C28" s="102">
        <v>105</v>
      </c>
      <c r="D28" s="102">
        <v>110</v>
      </c>
      <c r="E28" s="102">
        <v>124</v>
      </c>
      <c r="F28" s="102">
        <f>SUM(B28:E28)</f>
        <v>366</v>
      </c>
      <c r="H28" s="19"/>
      <c r="I28" s="36"/>
    </row>
    <row r="29" spans="1:9" ht="18" customHeight="1" x14ac:dyDescent="0.3">
      <c r="A29" s="86" t="s">
        <v>28</v>
      </c>
      <c r="B29" s="103">
        <v>89</v>
      </c>
      <c r="C29" s="103">
        <v>299</v>
      </c>
      <c r="D29" s="103">
        <v>368</v>
      </c>
      <c r="E29" s="103">
        <v>358</v>
      </c>
      <c r="F29" s="103">
        <f>SUM(F25:F28)</f>
        <v>1114</v>
      </c>
      <c r="H29" s="19"/>
      <c r="I29" s="36"/>
    </row>
    <row r="30" spans="1:9" ht="18" customHeight="1" x14ac:dyDescent="0.3">
      <c r="A30" s="85" t="s">
        <v>83</v>
      </c>
      <c r="B30" s="102">
        <v>18</v>
      </c>
      <c r="C30" s="102">
        <v>49</v>
      </c>
      <c r="D30" s="102">
        <v>70</v>
      </c>
      <c r="E30" s="102">
        <v>80</v>
      </c>
      <c r="F30" s="102">
        <f>SUM(B30:E30)</f>
        <v>217</v>
      </c>
      <c r="H30" s="19"/>
      <c r="I30" s="36"/>
    </row>
    <row r="31" spans="1:9" ht="18" customHeight="1" x14ac:dyDescent="0.3">
      <c r="A31" s="85" t="s">
        <v>84</v>
      </c>
      <c r="B31" s="102">
        <v>14</v>
      </c>
      <c r="C31" s="102">
        <v>64</v>
      </c>
      <c r="D31" s="102">
        <v>104</v>
      </c>
      <c r="E31" s="102">
        <v>63</v>
      </c>
      <c r="F31" s="102">
        <f>SUM(B31:E31)</f>
        <v>245</v>
      </c>
      <c r="H31" s="19"/>
      <c r="I31" s="36"/>
    </row>
    <row r="32" spans="1:9" ht="18" customHeight="1" x14ac:dyDescent="0.3">
      <c r="A32" s="85" t="s">
        <v>85</v>
      </c>
      <c r="B32" s="102">
        <v>14</v>
      </c>
      <c r="C32" s="102">
        <v>79</v>
      </c>
      <c r="D32" s="102">
        <v>95</v>
      </c>
      <c r="E32" s="102">
        <v>81</v>
      </c>
      <c r="F32" s="102">
        <f>SUM(B32:E32)</f>
        <v>269</v>
      </c>
      <c r="H32" s="19"/>
      <c r="I32" s="36"/>
    </row>
    <row r="33" spans="1:9" ht="18" customHeight="1" x14ac:dyDescent="0.3">
      <c r="A33" s="85" t="s">
        <v>86</v>
      </c>
      <c r="B33" s="102">
        <v>22</v>
      </c>
      <c r="C33" s="102">
        <v>88</v>
      </c>
      <c r="D33" s="102">
        <v>85</v>
      </c>
      <c r="E33" s="102">
        <v>75</v>
      </c>
      <c r="F33" s="102">
        <f>SUM(B33:E33)</f>
        <v>270</v>
      </c>
      <c r="H33" s="19"/>
      <c r="I33" s="36"/>
    </row>
    <row r="34" spans="1:9" ht="18" customHeight="1" x14ac:dyDescent="0.3">
      <c r="A34" s="86" t="s">
        <v>29</v>
      </c>
      <c r="B34" s="103">
        <v>68</v>
      </c>
      <c r="C34" s="103">
        <v>280</v>
      </c>
      <c r="D34" s="103">
        <v>354</v>
      </c>
      <c r="E34" s="103">
        <v>299</v>
      </c>
      <c r="F34" s="103">
        <f>SUM(F30:F33)</f>
        <v>1001</v>
      </c>
      <c r="H34" s="19"/>
      <c r="I34" s="36"/>
    </row>
    <row r="35" spans="1:9" ht="18" customHeight="1" x14ac:dyDescent="0.3">
      <c r="A35" s="85" t="s">
        <v>87</v>
      </c>
      <c r="B35" s="102">
        <v>12</v>
      </c>
      <c r="C35" s="102">
        <v>53</v>
      </c>
      <c r="D35" s="102">
        <v>66</v>
      </c>
      <c r="E35" s="102">
        <v>74</v>
      </c>
      <c r="F35" s="102">
        <f>SUM(B35:E35)</f>
        <v>205</v>
      </c>
      <c r="H35" s="19"/>
      <c r="I35" s="36"/>
    </row>
    <row r="36" spans="1:9" ht="18" customHeight="1" x14ac:dyDescent="0.3">
      <c r="A36" s="85" t="s">
        <v>88</v>
      </c>
      <c r="B36" s="102">
        <v>17</v>
      </c>
      <c r="C36" s="102">
        <v>62</v>
      </c>
      <c r="D36" s="102">
        <v>75</v>
      </c>
      <c r="E36" s="102">
        <v>70</v>
      </c>
      <c r="F36" s="102">
        <f>SUM(B36:E36)</f>
        <v>224</v>
      </c>
      <c r="H36" s="19"/>
      <c r="I36" s="36"/>
    </row>
    <row r="37" spans="1:9" ht="18" customHeight="1" x14ac:dyDescent="0.3">
      <c r="A37" s="85" t="s">
        <v>89</v>
      </c>
      <c r="B37" s="102">
        <v>21</v>
      </c>
      <c r="C37" s="102">
        <v>88</v>
      </c>
      <c r="D37" s="102">
        <v>93</v>
      </c>
      <c r="E37" s="102">
        <v>81</v>
      </c>
      <c r="F37" s="102">
        <f>SUM(B37:E37)</f>
        <v>283</v>
      </c>
      <c r="H37" s="19"/>
      <c r="I37" s="36"/>
    </row>
    <row r="38" spans="1:9" ht="18" customHeight="1" x14ac:dyDescent="0.3">
      <c r="A38" s="85" t="s">
        <v>90</v>
      </c>
      <c r="B38" s="102">
        <v>26</v>
      </c>
      <c r="C38" s="102">
        <v>75</v>
      </c>
      <c r="D38" s="102">
        <v>86</v>
      </c>
      <c r="E38" s="102">
        <v>65</v>
      </c>
      <c r="F38" s="102">
        <f>SUM(B38:E38)</f>
        <v>252</v>
      </c>
      <c r="H38" s="19"/>
      <c r="I38" s="36"/>
    </row>
    <row r="39" spans="1:9" ht="18" customHeight="1" x14ac:dyDescent="0.3">
      <c r="A39" s="86" t="s">
        <v>30</v>
      </c>
      <c r="B39" s="103">
        <v>76</v>
      </c>
      <c r="C39" s="103">
        <v>278</v>
      </c>
      <c r="D39" s="103">
        <v>320</v>
      </c>
      <c r="E39" s="103">
        <v>290</v>
      </c>
      <c r="F39" s="103">
        <f>SUM(F35:F38)</f>
        <v>964</v>
      </c>
      <c r="H39" s="19"/>
      <c r="I39" s="36"/>
    </row>
    <row r="40" spans="1:9" ht="18" customHeight="1" x14ac:dyDescent="0.3">
      <c r="A40" s="85" t="s">
        <v>91</v>
      </c>
      <c r="B40" s="102">
        <v>23</v>
      </c>
      <c r="C40" s="102">
        <v>89</v>
      </c>
      <c r="D40" s="102">
        <v>108</v>
      </c>
      <c r="E40" s="102">
        <v>97</v>
      </c>
      <c r="F40" s="102">
        <f>SUM(B40:E40)</f>
        <v>317</v>
      </c>
      <c r="H40" s="19"/>
      <c r="I40" s="36"/>
    </row>
    <row r="41" spans="1:9" ht="18" customHeight="1" x14ac:dyDescent="0.3">
      <c r="A41" s="85" t="s">
        <v>92</v>
      </c>
      <c r="B41" s="102">
        <v>28</v>
      </c>
      <c r="C41" s="102">
        <v>71</v>
      </c>
      <c r="D41" s="102">
        <v>87</v>
      </c>
      <c r="E41" s="102">
        <v>89</v>
      </c>
      <c r="F41" s="102">
        <f>SUM(B41:E41)</f>
        <v>275</v>
      </c>
      <c r="H41" s="19"/>
      <c r="I41" s="36"/>
    </row>
    <row r="42" spans="1:9" ht="18" customHeight="1" x14ac:dyDescent="0.3">
      <c r="A42" s="85" t="s">
        <v>93</v>
      </c>
      <c r="B42" s="102">
        <v>17</v>
      </c>
      <c r="C42" s="102">
        <v>89</v>
      </c>
      <c r="D42" s="102">
        <v>114</v>
      </c>
      <c r="E42" s="102">
        <v>84</v>
      </c>
      <c r="F42" s="102">
        <f>SUM(B42:E42)</f>
        <v>304</v>
      </c>
      <c r="H42" s="19"/>
      <c r="I42" s="36"/>
    </row>
    <row r="43" spans="1:9" ht="18" customHeight="1" x14ac:dyDescent="0.3">
      <c r="A43" s="85" t="s">
        <v>94</v>
      </c>
      <c r="B43" s="102">
        <v>26</v>
      </c>
      <c r="C43" s="102">
        <v>108</v>
      </c>
      <c r="D43" s="102">
        <v>109</v>
      </c>
      <c r="E43" s="102">
        <v>100</v>
      </c>
      <c r="F43" s="102">
        <f>SUM(B43:E43)</f>
        <v>343</v>
      </c>
      <c r="H43" s="19"/>
      <c r="I43" s="36"/>
    </row>
    <row r="44" spans="1:9" ht="18" customHeight="1" x14ac:dyDescent="0.3">
      <c r="A44" s="86" t="s">
        <v>58</v>
      </c>
      <c r="B44" s="103">
        <v>94</v>
      </c>
      <c r="C44" s="103">
        <v>357</v>
      </c>
      <c r="D44" s="103">
        <v>418</v>
      </c>
      <c r="E44" s="103">
        <v>370</v>
      </c>
      <c r="F44" s="103">
        <f>SUM(F40:F43)</f>
        <v>1239</v>
      </c>
      <c r="H44" s="19"/>
      <c r="I44" s="36"/>
    </row>
    <row r="45" spans="1:9" ht="18" customHeight="1" x14ac:dyDescent="0.3">
      <c r="A45" s="85" t="s">
        <v>95</v>
      </c>
      <c r="B45" s="102">
        <v>20</v>
      </c>
      <c r="C45" s="102">
        <v>92</v>
      </c>
      <c r="D45" s="102">
        <v>92</v>
      </c>
      <c r="E45" s="102">
        <v>87</v>
      </c>
      <c r="F45" s="102">
        <f>SUM(B45:E45)</f>
        <v>291</v>
      </c>
      <c r="H45" s="19"/>
      <c r="I45" s="36"/>
    </row>
    <row r="46" spans="1:9" ht="18" customHeight="1" x14ac:dyDescent="0.3">
      <c r="A46" s="85" t="s">
        <v>96</v>
      </c>
      <c r="B46" s="102">
        <v>20</v>
      </c>
      <c r="C46" s="102">
        <v>99</v>
      </c>
      <c r="D46" s="102">
        <v>106</v>
      </c>
      <c r="E46" s="102">
        <v>105</v>
      </c>
      <c r="F46" s="102">
        <f>SUM(B46:E46)</f>
        <v>330</v>
      </c>
      <c r="H46" s="19"/>
      <c r="I46" s="36"/>
    </row>
    <row r="47" spans="1:9" ht="18" customHeight="1" x14ac:dyDescent="0.3">
      <c r="A47" s="85" t="s">
        <v>97</v>
      </c>
      <c r="B47" s="102">
        <v>33</v>
      </c>
      <c r="C47" s="102">
        <v>115</v>
      </c>
      <c r="D47" s="102">
        <v>111</v>
      </c>
      <c r="E47" s="102">
        <v>100</v>
      </c>
      <c r="F47" s="102">
        <f>SUM(B47:E47)</f>
        <v>359</v>
      </c>
      <c r="H47" s="19"/>
      <c r="I47" s="36"/>
    </row>
    <row r="48" spans="1:9" ht="18" customHeight="1" x14ac:dyDescent="0.3">
      <c r="A48" s="85" t="s">
        <v>98</v>
      </c>
      <c r="B48" s="102">
        <v>28</v>
      </c>
      <c r="C48" s="102">
        <v>122</v>
      </c>
      <c r="D48" s="102">
        <v>135</v>
      </c>
      <c r="E48" s="102">
        <v>98</v>
      </c>
      <c r="F48" s="102">
        <f>SUM(B48:E48)</f>
        <v>383</v>
      </c>
      <c r="H48" s="19"/>
      <c r="I48" s="36"/>
    </row>
    <row r="49" spans="1:9" ht="18" customHeight="1" x14ac:dyDescent="0.3">
      <c r="A49" s="86" t="s">
        <v>59</v>
      </c>
      <c r="B49" s="103">
        <v>101</v>
      </c>
      <c r="C49" s="103">
        <v>428</v>
      </c>
      <c r="D49" s="103">
        <v>444</v>
      </c>
      <c r="E49" s="103">
        <v>390</v>
      </c>
      <c r="F49" s="103">
        <f>SUM(F45:F48)</f>
        <v>1363</v>
      </c>
      <c r="H49" s="19"/>
      <c r="I49" s="36"/>
    </row>
    <row r="50" spans="1:9" ht="18" customHeight="1" x14ac:dyDescent="0.3">
      <c r="A50" s="85" t="s">
        <v>99</v>
      </c>
      <c r="B50" s="102">
        <v>37</v>
      </c>
      <c r="C50" s="102">
        <v>129</v>
      </c>
      <c r="D50" s="102">
        <v>138</v>
      </c>
      <c r="E50" s="102">
        <v>100</v>
      </c>
      <c r="F50" s="102">
        <f>SUM(B50:E50)</f>
        <v>404</v>
      </c>
      <c r="H50" s="19"/>
      <c r="I50" s="36"/>
    </row>
    <row r="51" spans="1:9" ht="18" customHeight="1" x14ac:dyDescent="0.3">
      <c r="A51" s="85" t="s">
        <v>100</v>
      </c>
      <c r="B51" s="102">
        <v>32</v>
      </c>
      <c r="C51" s="102">
        <v>162</v>
      </c>
      <c r="D51" s="102">
        <v>181</v>
      </c>
      <c r="E51" s="102">
        <v>111</v>
      </c>
      <c r="F51" s="102">
        <f>SUM(B51:E51)</f>
        <v>486</v>
      </c>
      <c r="H51" s="19"/>
      <c r="I51" s="36"/>
    </row>
    <row r="52" spans="1:9" ht="18" customHeight="1" x14ac:dyDescent="0.3">
      <c r="A52" s="85" t="s">
        <v>101</v>
      </c>
      <c r="B52" s="102">
        <v>32</v>
      </c>
      <c r="C52" s="102">
        <v>153</v>
      </c>
      <c r="D52" s="102">
        <v>156</v>
      </c>
      <c r="E52" s="102">
        <v>130</v>
      </c>
      <c r="F52" s="102">
        <f>SUM(B52:E52)</f>
        <v>471</v>
      </c>
      <c r="H52" s="19"/>
      <c r="I52" s="36"/>
    </row>
    <row r="53" spans="1:9" ht="18" customHeight="1" x14ac:dyDescent="0.3">
      <c r="A53" s="85" t="s">
        <v>113</v>
      </c>
      <c r="B53" s="102">
        <v>48</v>
      </c>
      <c r="C53" s="102">
        <v>154</v>
      </c>
      <c r="D53" s="102">
        <v>139</v>
      </c>
      <c r="E53" s="102">
        <v>138</v>
      </c>
      <c r="F53" s="102">
        <f>SUM(B53:E53)</f>
        <v>479</v>
      </c>
      <c r="H53" s="19"/>
      <c r="I53" s="36"/>
    </row>
    <row r="54" spans="1:9" ht="18" customHeight="1" x14ac:dyDescent="0.3">
      <c r="A54" s="86" t="s">
        <v>102</v>
      </c>
      <c r="B54" s="103">
        <v>149</v>
      </c>
      <c r="C54" s="103">
        <v>598</v>
      </c>
      <c r="D54" s="103">
        <v>614</v>
      </c>
      <c r="E54" s="103">
        <v>479</v>
      </c>
      <c r="F54" s="103">
        <f>SUM(F50:F53)</f>
        <v>1840</v>
      </c>
      <c r="H54" s="19"/>
      <c r="I54" s="36"/>
    </row>
    <row r="55" spans="1:9" ht="18" customHeight="1" x14ac:dyDescent="0.3">
      <c r="A55" s="85" t="s">
        <v>104</v>
      </c>
      <c r="B55" s="102">
        <v>28</v>
      </c>
      <c r="C55" s="102">
        <v>111</v>
      </c>
      <c r="D55" s="102">
        <v>130</v>
      </c>
      <c r="E55" s="102">
        <v>116</v>
      </c>
      <c r="F55" s="102">
        <f>SUM(B55:E55)</f>
        <v>385</v>
      </c>
      <c r="H55" s="19"/>
      <c r="I55" s="36"/>
    </row>
    <row r="56" spans="1:9" ht="18" customHeight="1" x14ac:dyDescent="0.3">
      <c r="A56" s="85" t="s">
        <v>105</v>
      </c>
      <c r="B56" s="102">
        <v>44</v>
      </c>
      <c r="C56" s="102">
        <v>148</v>
      </c>
      <c r="D56" s="102">
        <v>177</v>
      </c>
      <c r="E56" s="102">
        <v>109</v>
      </c>
      <c r="F56" s="102">
        <f>SUM(B56:E56)</f>
        <v>478</v>
      </c>
      <c r="H56" s="19"/>
      <c r="I56" s="36"/>
    </row>
    <row r="57" spans="1:9" ht="18" customHeight="1" x14ac:dyDescent="0.3">
      <c r="A57" s="85" t="s">
        <v>114</v>
      </c>
      <c r="B57" s="102">
        <v>36</v>
      </c>
      <c r="C57" s="102">
        <v>187</v>
      </c>
      <c r="D57" s="102">
        <v>207</v>
      </c>
      <c r="E57" s="102">
        <v>141</v>
      </c>
      <c r="F57" s="102">
        <f>SUM(B57:E57)</f>
        <v>571</v>
      </c>
      <c r="H57" s="19"/>
      <c r="I57" s="36"/>
    </row>
    <row r="58" spans="1:9" ht="18" customHeight="1" x14ac:dyDescent="0.3">
      <c r="A58" s="85" t="s">
        <v>115</v>
      </c>
      <c r="B58" s="102">
        <v>40</v>
      </c>
      <c r="C58" s="102">
        <v>147</v>
      </c>
      <c r="D58" s="102">
        <v>204</v>
      </c>
      <c r="E58" s="102">
        <v>151</v>
      </c>
      <c r="F58" s="102">
        <f>SUM(B58:E58)</f>
        <v>542</v>
      </c>
      <c r="H58" s="19"/>
      <c r="I58" s="36"/>
    </row>
    <row r="59" spans="1:9" ht="18" customHeight="1" x14ac:dyDescent="0.3">
      <c r="A59" s="86" t="s">
        <v>119</v>
      </c>
      <c r="B59" s="103">
        <v>148</v>
      </c>
      <c r="C59" s="103">
        <v>593</v>
      </c>
      <c r="D59" s="103">
        <v>718</v>
      </c>
      <c r="E59" s="103">
        <v>517</v>
      </c>
      <c r="F59" s="103">
        <f>SUM(F55:F58)</f>
        <v>1976</v>
      </c>
      <c r="H59" s="19"/>
      <c r="I59" s="36"/>
    </row>
    <row r="60" spans="1:9" ht="15.75" customHeight="1" x14ac:dyDescent="0.3">
      <c r="A60" s="85" t="s">
        <v>141</v>
      </c>
      <c r="B60" s="102">
        <v>52</v>
      </c>
      <c r="C60" s="102">
        <v>144</v>
      </c>
      <c r="D60" s="102">
        <v>174</v>
      </c>
      <c r="E60" s="102">
        <v>168</v>
      </c>
      <c r="F60" s="102">
        <f>SUM(B60:E60)</f>
        <v>538</v>
      </c>
      <c r="H60" s="19"/>
      <c r="I60" s="36"/>
    </row>
    <row r="61" spans="1:9" ht="15.75" customHeight="1" x14ac:dyDescent="0.3">
      <c r="A61" s="85" t="s">
        <v>161</v>
      </c>
      <c r="B61" s="102">
        <v>17</v>
      </c>
      <c r="C61" s="102">
        <v>119</v>
      </c>
      <c r="D61" s="102">
        <v>159</v>
      </c>
      <c r="E61" s="102">
        <v>107</v>
      </c>
      <c r="F61" s="102">
        <f>SUM(B61:E61)</f>
        <v>402</v>
      </c>
      <c r="H61" s="19"/>
      <c r="I61" s="36"/>
    </row>
    <row r="62" spans="1:9" ht="15.75" customHeight="1" x14ac:dyDescent="0.3">
      <c r="A62" s="85" t="s">
        <v>210</v>
      </c>
      <c r="B62" s="102">
        <v>45</v>
      </c>
      <c r="C62" s="102">
        <v>182</v>
      </c>
      <c r="D62" s="102">
        <v>205</v>
      </c>
      <c r="E62" s="102">
        <v>138</v>
      </c>
      <c r="F62" s="102">
        <f>SUM(B62:E62)</f>
        <v>570</v>
      </c>
      <c r="H62" s="19"/>
      <c r="I62" s="36"/>
    </row>
    <row r="63" spans="1:9" ht="15.6" x14ac:dyDescent="0.3">
      <c r="A63" s="85" t="s">
        <v>225</v>
      </c>
      <c r="B63" s="102">
        <v>55</v>
      </c>
      <c r="C63" s="102">
        <v>172</v>
      </c>
      <c r="D63" s="102">
        <v>185</v>
      </c>
      <c r="E63" s="102">
        <v>133</v>
      </c>
      <c r="F63" s="102">
        <f>SUM(B63:E63)</f>
        <v>545</v>
      </c>
      <c r="H63" s="19"/>
      <c r="I63" s="36"/>
    </row>
    <row r="64" spans="1:9" ht="15.6" x14ac:dyDescent="0.3">
      <c r="A64" s="86" t="s">
        <v>224</v>
      </c>
      <c r="B64" s="103">
        <v>169</v>
      </c>
      <c r="C64" s="103">
        <v>617</v>
      </c>
      <c r="D64" s="103">
        <v>723</v>
      </c>
      <c r="E64" s="103">
        <v>546</v>
      </c>
      <c r="F64" s="103">
        <f>SUM(F60:F63)</f>
        <v>2055</v>
      </c>
      <c r="H64" s="19"/>
      <c r="I64" s="36"/>
    </row>
    <row r="65" spans="1:9" ht="15.6" x14ac:dyDescent="0.3">
      <c r="A65" s="85" t="s">
        <v>226</v>
      </c>
      <c r="B65" s="102">
        <v>44</v>
      </c>
      <c r="C65" s="102">
        <v>141</v>
      </c>
      <c r="D65" s="102">
        <v>180</v>
      </c>
      <c r="E65" s="102">
        <v>144</v>
      </c>
      <c r="F65" s="102">
        <f>SUM(B65:E65)</f>
        <v>509</v>
      </c>
      <c r="H65" s="19"/>
      <c r="I65" s="36"/>
    </row>
    <row r="66" spans="1:9" ht="15.6" x14ac:dyDescent="0.3">
      <c r="A66" s="85" t="s">
        <v>229</v>
      </c>
      <c r="B66" s="102">
        <v>47</v>
      </c>
      <c r="C66" s="102">
        <v>197</v>
      </c>
      <c r="D66" s="102">
        <v>225</v>
      </c>
      <c r="E66" s="102">
        <v>165</v>
      </c>
      <c r="F66" s="102">
        <f>SUM(B66:E66)</f>
        <v>634</v>
      </c>
    </row>
    <row r="67" spans="1:9" ht="15.6" x14ac:dyDescent="0.3">
      <c r="A67" s="85" t="s">
        <v>230</v>
      </c>
      <c r="B67" s="102">
        <v>44</v>
      </c>
      <c r="C67" s="102">
        <v>184</v>
      </c>
      <c r="D67" s="102">
        <v>201</v>
      </c>
      <c r="E67" s="102">
        <v>171</v>
      </c>
      <c r="F67" s="102">
        <f>SUM(B67:E67)</f>
        <v>600</v>
      </c>
    </row>
    <row r="68" spans="1:9" ht="15.6" x14ac:dyDescent="0.3">
      <c r="A68" s="85" t="s">
        <v>232</v>
      </c>
      <c r="B68" s="102">
        <v>49</v>
      </c>
      <c r="C68" s="102">
        <v>212</v>
      </c>
      <c r="D68" s="102">
        <v>250</v>
      </c>
      <c r="E68" s="102">
        <v>156</v>
      </c>
      <c r="F68" s="102">
        <f>SUM(B68:E68)</f>
        <v>667</v>
      </c>
    </row>
    <row r="69" spans="1:9" ht="15.6" x14ac:dyDescent="0.3">
      <c r="A69" s="86" t="s">
        <v>231</v>
      </c>
      <c r="B69" s="103">
        <v>184</v>
      </c>
      <c r="C69" s="103">
        <v>734</v>
      </c>
      <c r="D69" s="103">
        <v>856</v>
      </c>
      <c r="E69" s="103">
        <v>636</v>
      </c>
      <c r="F69" s="103">
        <f>SUM(F65:F68)</f>
        <v>2410</v>
      </c>
    </row>
    <row r="70" spans="1:9" ht="15.6" x14ac:dyDescent="0.3">
      <c r="A70" s="85" t="s">
        <v>233</v>
      </c>
      <c r="B70" s="102">
        <v>29</v>
      </c>
      <c r="C70" s="102">
        <v>131</v>
      </c>
      <c r="D70" s="102">
        <v>163</v>
      </c>
      <c r="E70" s="102">
        <v>120</v>
      </c>
      <c r="F70" s="102">
        <f>SUM(B70:E70)</f>
        <v>443</v>
      </c>
    </row>
    <row r="71" spans="1:9" ht="15.6" x14ac:dyDescent="0.3">
      <c r="A71" s="85" t="s">
        <v>234</v>
      </c>
      <c r="B71" s="102">
        <v>48</v>
      </c>
      <c r="C71" s="102">
        <v>176</v>
      </c>
      <c r="D71" s="102">
        <v>204</v>
      </c>
      <c r="E71" s="102">
        <v>162</v>
      </c>
      <c r="F71" s="102">
        <f>SUM(B71:E71)</f>
        <v>590</v>
      </c>
    </row>
    <row r="72" spans="1:9" ht="15.6" x14ac:dyDescent="0.3">
      <c r="A72" s="85" t="s">
        <v>266</v>
      </c>
      <c r="B72" s="102">
        <v>44</v>
      </c>
      <c r="C72" s="102">
        <v>193</v>
      </c>
      <c r="D72" s="102">
        <v>224</v>
      </c>
      <c r="E72" s="102">
        <v>186</v>
      </c>
      <c r="F72" s="102">
        <f>SUM(B72:E72)</f>
        <v>647</v>
      </c>
    </row>
    <row r="73" spans="1:9" ht="15.6" x14ac:dyDescent="0.3">
      <c r="A73" s="85" t="s">
        <v>267</v>
      </c>
      <c r="B73" s="102">
        <v>58</v>
      </c>
      <c r="C73" s="102">
        <v>191</v>
      </c>
      <c r="D73" s="102">
        <v>224</v>
      </c>
      <c r="E73" s="102">
        <v>174</v>
      </c>
      <c r="F73" s="102">
        <f>SUM(B73:E73)</f>
        <v>647</v>
      </c>
    </row>
    <row r="74" spans="1:9" ht="15.6" x14ac:dyDescent="0.3">
      <c r="A74" s="86" t="s">
        <v>268</v>
      </c>
      <c r="B74" s="103">
        <v>179</v>
      </c>
      <c r="C74" s="103">
        <v>691</v>
      </c>
      <c r="D74" s="103">
        <v>815</v>
      </c>
      <c r="E74" s="103">
        <v>642</v>
      </c>
      <c r="F74" s="103">
        <f>SUM(F70:F73)</f>
        <v>2327</v>
      </c>
    </row>
    <row r="75" spans="1:9" ht="15.6" x14ac:dyDescent="0.3">
      <c r="A75" s="85" t="s">
        <v>269</v>
      </c>
      <c r="B75" s="102">
        <v>35</v>
      </c>
      <c r="C75" s="102">
        <v>145</v>
      </c>
      <c r="D75" s="102">
        <v>196</v>
      </c>
      <c r="E75" s="102">
        <v>123</v>
      </c>
      <c r="F75" s="102">
        <f t="shared" ref="F75:F85" si="0">SUM(B75:E75)</f>
        <v>499</v>
      </c>
    </row>
    <row r="76" spans="1:9" ht="15.6" x14ac:dyDescent="0.3">
      <c r="A76" s="85" t="s">
        <v>271</v>
      </c>
      <c r="B76" s="102">
        <v>43</v>
      </c>
      <c r="C76" s="102">
        <v>199</v>
      </c>
      <c r="D76" s="102">
        <v>183</v>
      </c>
      <c r="E76" s="102">
        <v>139</v>
      </c>
      <c r="F76" s="102">
        <f t="shared" si="0"/>
        <v>564</v>
      </c>
    </row>
    <row r="77" spans="1:9" ht="15.6" x14ac:dyDescent="0.3">
      <c r="A77" s="85" t="s">
        <v>272</v>
      </c>
      <c r="B77" s="102">
        <v>60</v>
      </c>
      <c r="C77" s="102">
        <v>186</v>
      </c>
      <c r="D77" s="102">
        <v>214</v>
      </c>
      <c r="E77" s="102">
        <v>158</v>
      </c>
      <c r="F77" s="102">
        <f t="shared" si="0"/>
        <v>618</v>
      </c>
    </row>
    <row r="78" spans="1:9" ht="15.6" x14ac:dyDescent="0.3">
      <c r="A78" s="85" t="s">
        <v>273</v>
      </c>
      <c r="B78" s="102">
        <v>46</v>
      </c>
      <c r="C78" s="102">
        <v>160</v>
      </c>
      <c r="D78" s="102">
        <v>217</v>
      </c>
      <c r="E78" s="102">
        <v>150</v>
      </c>
      <c r="F78" s="102">
        <f t="shared" si="0"/>
        <v>573</v>
      </c>
    </row>
    <row r="79" spans="1:9" ht="15.6" x14ac:dyDescent="0.3">
      <c r="A79" s="86" t="s">
        <v>274</v>
      </c>
      <c r="B79" s="103">
        <v>184</v>
      </c>
      <c r="C79" s="103">
        <v>690</v>
      </c>
      <c r="D79" s="103">
        <v>810</v>
      </c>
      <c r="E79" s="103">
        <v>570</v>
      </c>
      <c r="F79" s="103">
        <f t="shared" si="0"/>
        <v>2254</v>
      </c>
    </row>
    <row r="80" spans="1:9" ht="15.6" x14ac:dyDescent="0.3">
      <c r="A80" s="85" t="s">
        <v>275</v>
      </c>
      <c r="B80" s="102">
        <v>48</v>
      </c>
      <c r="C80" s="102">
        <v>149</v>
      </c>
      <c r="D80" s="102">
        <v>161</v>
      </c>
      <c r="E80" s="102">
        <v>135</v>
      </c>
      <c r="F80" s="102">
        <f t="shared" si="0"/>
        <v>493</v>
      </c>
    </row>
    <row r="81" spans="1:6" ht="15.6" x14ac:dyDescent="0.3">
      <c r="A81" s="85" t="s">
        <v>288</v>
      </c>
      <c r="B81" s="102">
        <v>15</v>
      </c>
      <c r="C81" s="102">
        <v>65</v>
      </c>
      <c r="D81" s="102">
        <v>68</v>
      </c>
      <c r="E81" s="102">
        <v>50</v>
      </c>
      <c r="F81" s="102">
        <f t="shared" si="0"/>
        <v>198</v>
      </c>
    </row>
    <row r="82" spans="1:6" ht="15.6" x14ac:dyDescent="0.3">
      <c r="A82" s="85" t="s">
        <v>289</v>
      </c>
      <c r="B82" s="102">
        <v>32</v>
      </c>
      <c r="C82" s="102">
        <v>134</v>
      </c>
      <c r="D82" s="102">
        <v>155</v>
      </c>
      <c r="E82" s="102">
        <v>97</v>
      </c>
      <c r="F82" s="102">
        <f t="shared" si="0"/>
        <v>418</v>
      </c>
    </row>
    <row r="83" spans="1:6" ht="15.6" x14ac:dyDescent="0.3">
      <c r="A83" s="85" t="s">
        <v>297</v>
      </c>
      <c r="B83" s="102">
        <v>53</v>
      </c>
      <c r="C83" s="102">
        <v>248</v>
      </c>
      <c r="D83" s="102">
        <v>268</v>
      </c>
      <c r="E83" s="102">
        <v>187</v>
      </c>
      <c r="F83" s="102">
        <f t="shared" si="0"/>
        <v>756</v>
      </c>
    </row>
    <row r="84" spans="1:6" ht="15.6" x14ac:dyDescent="0.3">
      <c r="A84" s="86" t="s">
        <v>298</v>
      </c>
      <c r="B84" s="103">
        <v>148</v>
      </c>
      <c r="C84" s="103">
        <v>596</v>
      </c>
      <c r="D84" s="103">
        <v>652</v>
      </c>
      <c r="E84" s="103">
        <v>469</v>
      </c>
      <c r="F84" s="103">
        <f t="shared" si="0"/>
        <v>1865</v>
      </c>
    </row>
    <row r="85" spans="1:6" ht="15.6" x14ac:dyDescent="0.3">
      <c r="A85" s="85" t="s">
        <v>304</v>
      </c>
      <c r="B85" s="102">
        <v>52</v>
      </c>
      <c r="C85" s="102">
        <v>223</v>
      </c>
      <c r="D85" s="102">
        <v>213</v>
      </c>
      <c r="E85" s="102">
        <v>167</v>
      </c>
      <c r="F85" s="102">
        <f t="shared" si="0"/>
        <v>655</v>
      </c>
    </row>
    <row r="86" spans="1:6" ht="15.6" x14ac:dyDescent="0.3">
      <c r="A86" s="85" t="s">
        <v>305</v>
      </c>
      <c r="B86" s="102">
        <v>56</v>
      </c>
      <c r="C86" s="102">
        <v>218</v>
      </c>
      <c r="D86" s="102">
        <v>275</v>
      </c>
      <c r="E86" s="102">
        <v>178</v>
      </c>
      <c r="F86" s="102">
        <f t="shared" ref="F86" si="1">SUM(B86:E86)</f>
        <v>727</v>
      </c>
    </row>
    <row r="87" spans="1:6" ht="15.6" x14ac:dyDescent="0.3">
      <c r="A87" s="85" t="s">
        <v>314</v>
      </c>
      <c r="B87" s="102">
        <v>48</v>
      </c>
      <c r="C87" s="102">
        <v>232</v>
      </c>
      <c r="D87" s="102">
        <v>278</v>
      </c>
      <c r="E87" s="102">
        <v>205</v>
      </c>
      <c r="F87" s="102">
        <f t="shared" ref="F87" si="2">SUM(B87:E87)</f>
        <v>763</v>
      </c>
    </row>
    <row r="88" spans="1:6" ht="15.6" x14ac:dyDescent="0.3">
      <c r="A88" s="85" t="s">
        <v>316</v>
      </c>
      <c r="B88" s="102">
        <v>59</v>
      </c>
      <c r="C88" s="102">
        <v>136</v>
      </c>
      <c r="D88" s="102">
        <v>216</v>
      </c>
      <c r="E88" s="102">
        <v>192</v>
      </c>
      <c r="F88" s="102">
        <f t="shared" ref="F88:F89" si="3">SUM(B88:E88)</f>
        <v>603</v>
      </c>
    </row>
    <row r="89" spans="1:6" ht="15.6" x14ac:dyDescent="0.3">
      <c r="A89" s="86" t="s">
        <v>315</v>
      </c>
      <c r="B89" s="103">
        <v>215</v>
      </c>
      <c r="C89" s="103">
        <v>809</v>
      </c>
      <c r="D89" s="103">
        <v>982</v>
      </c>
      <c r="E89" s="103">
        <v>742</v>
      </c>
      <c r="F89" s="103">
        <f t="shared" si="3"/>
        <v>2748</v>
      </c>
    </row>
    <row r="90" spans="1:6" ht="15.6" x14ac:dyDescent="0.3">
      <c r="A90" s="85" t="s">
        <v>318</v>
      </c>
      <c r="B90" s="102">
        <v>52</v>
      </c>
      <c r="C90" s="102">
        <v>129</v>
      </c>
      <c r="D90" s="102">
        <v>169</v>
      </c>
      <c r="E90" s="102">
        <v>156</v>
      </c>
      <c r="F90" s="102">
        <f t="shared" ref="F90" si="4">SUM(B90:E90)</f>
        <v>506</v>
      </c>
    </row>
    <row r="91" spans="1:6" ht="15.6" x14ac:dyDescent="0.3">
      <c r="A91" s="146" t="s">
        <v>319</v>
      </c>
      <c r="B91" s="102">
        <v>54</v>
      </c>
      <c r="C91" s="102">
        <v>145</v>
      </c>
      <c r="D91" s="102">
        <v>184</v>
      </c>
      <c r="E91" s="102">
        <v>176</v>
      </c>
      <c r="F91" s="102">
        <f t="shared" ref="F91" si="5">SUM(B91:E91)</f>
        <v>559</v>
      </c>
    </row>
    <row r="92" spans="1:6" ht="15.6" x14ac:dyDescent="0.3">
      <c r="A92" s="146" t="s">
        <v>320</v>
      </c>
      <c r="B92" s="102">
        <v>58</v>
      </c>
      <c r="C92" s="102">
        <v>141</v>
      </c>
      <c r="D92" s="102">
        <v>198</v>
      </c>
      <c r="E92" s="102">
        <v>185</v>
      </c>
      <c r="F92" s="102">
        <f t="shared" ref="F92" si="6">SUM(B92:E92)</f>
        <v>582</v>
      </c>
    </row>
    <row r="93" spans="1:6" ht="15.6" x14ac:dyDescent="0.3">
      <c r="A93" s="146" t="s">
        <v>321</v>
      </c>
      <c r="B93" s="102">
        <v>68</v>
      </c>
      <c r="C93" s="102">
        <v>189</v>
      </c>
      <c r="D93" s="102">
        <v>247</v>
      </c>
      <c r="E93" s="102">
        <v>172</v>
      </c>
      <c r="F93" s="102">
        <f t="shared" ref="F93" si="7">SUM(B93:E93)</f>
        <v>676</v>
      </c>
    </row>
    <row r="94" spans="1:6" ht="15.6" x14ac:dyDescent="0.3">
      <c r="A94" s="86" t="s">
        <v>322</v>
      </c>
      <c r="B94" s="103">
        <v>232</v>
      </c>
      <c r="C94" s="103">
        <v>604</v>
      </c>
      <c r="D94" s="103">
        <v>798</v>
      </c>
      <c r="E94" s="103">
        <v>689</v>
      </c>
      <c r="F94" s="103">
        <f t="shared" ref="F94" si="8">SUM(B94:E94)</f>
        <v>2323</v>
      </c>
    </row>
    <row r="95" spans="1:6" ht="15.6" x14ac:dyDescent="0.3">
      <c r="A95" s="146" t="s">
        <v>323</v>
      </c>
      <c r="B95" s="102">
        <v>39</v>
      </c>
      <c r="C95" s="102">
        <v>115</v>
      </c>
      <c r="D95" s="102">
        <v>155</v>
      </c>
      <c r="E95" s="102">
        <v>150</v>
      </c>
      <c r="F95" s="102">
        <f t="shared" ref="F95" si="9">SUM(B95:E95)</f>
        <v>459</v>
      </c>
    </row>
    <row r="96" spans="1:6" ht="15.6" x14ac:dyDescent="0.3">
      <c r="A96" s="146" t="s">
        <v>324</v>
      </c>
      <c r="B96" s="102">
        <v>50</v>
      </c>
      <c r="C96" s="102">
        <v>122</v>
      </c>
      <c r="D96" s="102">
        <v>168</v>
      </c>
      <c r="E96" s="102">
        <v>142</v>
      </c>
      <c r="F96" s="102">
        <f t="shared" ref="F96" si="10">SUM(B96:E96)</f>
        <v>482</v>
      </c>
    </row>
    <row r="97" spans="1:6" ht="15.6" x14ac:dyDescent="0.3">
      <c r="A97" s="146" t="s">
        <v>325</v>
      </c>
      <c r="B97" s="102">
        <v>51</v>
      </c>
      <c r="C97" s="102">
        <v>157</v>
      </c>
      <c r="D97" s="102">
        <v>211</v>
      </c>
      <c r="E97" s="102">
        <v>134</v>
      </c>
      <c r="F97" s="102">
        <f t="shared" ref="F97" si="11">SUM(B97:E97)</f>
        <v>553</v>
      </c>
    </row>
    <row r="98" spans="1:6" ht="15.6" x14ac:dyDescent="0.3">
      <c r="A98" s="146" t="s">
        <v>326</v>
      </c>
      <c r="B98" s="102">
        <v>84</v>
      </c>
      <c r="C98" s="102">
        <v>164</v>
      </c>
      <c r="D98" s="102">
        <v>172</v>
      </c>
      <c r="E98" s="102">
        <v>155</v>
      </c>
      <c r="F98" s="102">
        <f t="shared" ref="F98" si="12">SUM(B98:E98)</f>
        <v>575</v>
      </c>
    </row>
    <row r="99" spans="1:6" ht="15.6" x14ac:dyDescent="0.3">
      <c r="A99" s="86" t="s">
        <v>327</v>
      </c>
      <c r="B99" s="103">
        <v>224</v>
      </c>
      <c r="C99" s="103">
        <v>558</v>
      </c>
      <c r="D99" s="103">
        <v>706</v>
      </c>
      <c r="E99" s="103">
        <v>581</v>
      </c>
      <c r="F99" s="103">
        <f t="shared" ref="F99" si="13">SUM(B99:E99)</f>
        <v>2069</v>
      </c>
    </row>
    <row r="100" spans="1:6" ht="15.6" x14ac:dyDescent="0.3">
      <c r="A100" s="146" t="s">
        <v>329</v>
      </c>
      <c r="B100" s="102">
        <v>44</v>
      </c>
      <c r="C100" s="102">
        <v>146</v>
      </c>
      <c r="D100" s="102">
        <v>147</v>
      </c>
      <c r="E100" s="102">
        <v>114</v>
      </c>
      <c r="F100" s="102">
        <f t="shared" ref="F100" si="14">SUM(B100:E100)</f>
        <v>451</v>
      </c>
    </row>
    <row r="101" spans="1:6" ht="15.6" x14ac:dyDescent="0.3">
      <c r="A101" s="146" t="s">
        <v>330</v>
      </c>
      <c r="B101" s="102">
        <v>44</v>
      </c>
      <c r="C101" s="102">
        <v>174</v>
      </c>
      <c r="D101" s="102">
        <v>162</v>
      </c>
      <c r="E101" s="102">
        <v>131</v>
      </c>
      <c r="F101" s="102">
        <f t="shared" ref="F101" si="15">SUM(B101:E101)</f>
        <v>511</v>
      </c>
    </row>
    <row r="102" spans="1:6" ht="15.6" x14ac:dyDescent="0.3">
      <c r="A102" s="146" t="s">
        <v>332</v>
      </c>
      <c r="B102" s="102">
        <v>60</v>
      </c>
      <c r="C102" s="102">
        <v>191</v>
      </c>
      <c r="D102" s="102">
        <v>236</v>
      </c>
      <c r="E102" s="102">
        <v>147</v>
      </c>
      <c r="F102" s="102">
        <f t="shared" ref="F102" si="16">SUM(B102:E102)</f>
        <v>634</v>
      </c>
    </row>
    <row r="103" spans="1:6" ht="15.6" x14ac:dyDescent="0.3">
      <c r="A103" s="146" t="s">
        <v>334</v>
      </c>
      <c r="B103" s="102">
        <v>46</v>
      </c>
      <c r="C103" s="102">
        <v>191</v>
      </c>
      <c r="D103" s="102">
        <v>241</v>
      </c>
      <c r="E103" s="102">
        <v>141</v>
      </c>
      <c r="F103" s="102">
        <f t="shared" ref="F103" si="17">SUM(B103:E103)</f>
        <v>619</v>
      </c>
    </row>
    <row r="104" spans="1:6" ht="15.6" x14ac:dyDescent="0.3">
      <c r="A104" s="86" t="s">
        <v>336</v>
      </c>
      <c r="B104" s="103">
        <v>194</v>
      </c>
      <c r="C104" s="103">
        <v>702</v>
      </c>
      <c r="D104" s="103">
        <v>786</v>
      </c>
      <c r="E104" s="103">
        <v>533</v>
      </c>
      <c r="F104" s="103">
        <f t="shared" ref="F104:F105" si="18">SUM(B104:E104)</f>
        <v>2215</v>
      </c>
    </row>
    <row r="105" spans="1:6" ht="15.6" x14ac:dyDescent="0.3">
      <c r="A105" s="146" t="s">
        <v>338</v>
      </c>
      <c r="B105" s="102">
        <v>52</v>
      </c>
      <c r="C105" s="102">
        <v>194</v>
      </c>
      <c r="D105" s="102">
        <v>209</v>
      </c>
      <c r="E105" s="102">
        <v>151</v>
      </c>
      <c r="F105" s="102">
        <f t="shared" si="18"/>
        <v>606</v>
      </c>
    </row>
    <row r="106" spans="1:6" ht="15.6" x14ac:dyDescent="0.3">
      <c r="A106" s="146" t="s">
        <v>339</v>
      </c>
      <c r="B106" s="102">
        <v>41</v>
      </c>
      <c r="C106" s="102">
        <v>119</v>
      </c>
      <c r="D106" s="102">
        <v>190</v>
      </c>
      <c r="E106" s="102">
        <v>112</v>
      </c>
      <c r="F106" s="102">
        <f t="shared" ref="F106" si="19">SUM(B106:E106)</f>
        <v>462</v>
      </c>
    </row>
    <row r="107" spans="1:6" ht="15.6" x14ac:dyDescent="0.3">
      <c r="A107" s="146" t="s">
        <v>340</v>
      </c>
      <c r="B107" s="102">
        <v>38</v>
      </c>
      <c r="C107" s="102">
        <v>156</v>
      </c>
      <c r="D107" s="102">
        <v>208</v>
      </c>
      <c r="E107" s="102">
        <v>171</v>
      </c>
      <c r="F107" s="102">
        <f t="shared" ref="F107" si="20">SUM(B107:E107)</f>
        <v>573</v>
      </c>
    </row>
    <row r="108" spans="1:6" ht="15.6" x14ac:dyDescent="0.3">
      <c r="A108" s="146" t="s">
        <v>342</v>
      </c>
      <c r="B108" s="102">
        <v>62</v>
      </c>
      <c r="C108" s="102">
        <v>190</v>
      </c>
      <c r="D108" s="102">
        <v>205</v>
      </c>
      <c r="E108" s="102">
        <v>174</v>
      </c>
      <c r="F108" s="102">
        <f t="shared" ref="F108" si="21">SUM(B108:E108)</f>
        <v>631</v>
      </c>
    </row>
    <row r="109" spans="1:6" ht="15.6" x14ac:dyDescent="0.3">
      <c r="A109" s="86" t="s">
        <v>341</v>
      </c>
      <c r="B109" s="103">
        <v>193</v>
      </c>
      <c r="C109" s="103">
        <v>659</v>
      </c>
      <c r="D109" s="103">
        <v>812</v>
      </c>
      <c r="E109" s="103">
        <v>608</v>
      </c>
      <c r="F109" s="103">
        <f t="shared" ref="F109" si="22">SUM(B109:E109)</f>
        <v>2272</v>
      </c>
    </row>
    <row r="110" spans="1:6" ht="15.6" x14ac:dyDescent="0.3">
      <c r="A110" s="146" t="s">
        <v>404</v>
      </c>
      <c r="B110" s="102">
        <v>39</v>
      </c>
      <c r="C110" s="102">
        <v>122</v>
      </c>
      <c r="D110" s="102">
        <v>152</v>
      </c>
      <c r="E110" s="102">
        <v>116</v>
      </c>
      <c r="F110" s="102">
        <f t="shared" ref="F110" si="23">SUM(B110:E110)</f>
        <v>429</v>
      </c>
    </row>
  </sheetData>
  <phoneticPr fontId="38" type="noConversion"/>
  <hyperlinks>
    <hyperlink ref="A3" location="Contents!A1" display="Back to contents" xr:uid="{00000000-0004-0000-3400-000000000000}"/>
  </hyperlinks>
  <pageMargins left="0.15748031496062992" right="0.15748031496062992" top="0.31496062992125984" bottom="0.27559055118110237" header="0.31496062992125984" footer="0.31496062992125984"/>
  <pageSetup paperSize="9" scale="7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I110"/>
  <sheetViews>
    <sheetView zoomScaleNormal="100" workbookViewId="0">
      <pane ySplit="4" topLeftCell="A97" activePane="bottomLeft" state="frozen"/>
      <selection pane="bottomLeft"/>
    </sheetView>
  </sheetViews>
  <sheetFormatPr defaultRowHeight="13.2" x14ac:dyDescent="0.25"/>
  <cols>
    <col min="1" max="1" width="16.33203125" customWidth="1"/>
    <col min="2" max="6" width="19.33203125" customWidth="1"/>
    <col min="8" max="8" width="14.6640625" bestFit="1" customWidth="1"/>
  </cols>
  <sheetData>
    <row r="1" spans="1:9" ht="15.6" x14ac:dyDescent="0.3">
      <c r="A1" s="2" t="s">
        <v>256</v>
      </c>
    </row>
    <row r="2" spans="1:9" ht="15" x14ac:dyDescent="0.25">
      <c r="A2" s="143" t="s">
        <v>276</v>
      </c>
    </row>
    <row r="3" spans="1:9" ht="15" x14ac:dyDescent="0.25">
      <c r="A3" s="14" t="s">
        <v>44</v>
      </c>
    </row>
    <row r="4" spans="1:9" ht="43.5" customHeight="1" x14ac:dyDescent="0.25">
      <c r="A4" s="101" t="s">
        <v>278</v>
      </c>
      <c r="B4" s="101" t="s">
        <v>35</v>
      </c>
      <c r="C4" s="101" t="s">
        <v>5</v>
      </c>
      <c r="D4" s="101" t="s">
        <v>6</v>
      </c>
      <c r="E4" s="101" t="s">
        <v>7</v>
      </c>
      <c r="F4" s="114" t="s">
        <v>3</v>
      </c>
    </row>
    <row r="5" spans="1:9" ht="18" customHeight="1" x14ac:dyDescent="0.3">
      <c r="A5" s="85" t="s">
        <v>64</v>
      </c>
      <c r="B5" s="102">
        <v>23</v>
      </c>
      <c r="C5" s="102">
        <v>94</v>
      </c>
      <c r="D5" s="102">
        <v>90</v>
      </c>
      <c r="E5" s="102">
        <v>113</v>
      </c>
      <c r="F5" s="102">
        <f>SUM(B5:E5)</f>
        <v>320</v>
      </c>
      <c r="H5" s="19"/>
      <c r="I5" s="36"/>
    </row>
    <row r="6" spans="1:9" ht="18" customHeight="1" x14ac:dyDescent="0.3">
      <c r="A6" s="85" t="s">
        <v>65</v>
      </c>
      <c r="B6" s="102">
        <v>58</v>
      </c>
      <c r="C6" s="102">
        <v>255</v>
      </c>
      <c r="D6" s="102">
        <v>284</v>
      </c>
      <c r="E6" s="102">
        <v>260</v>
      </c>
      <c r="F6" s="102">
        <f>SUM(B6:E6)</f>
        <v>857</v>
      </c>
      <c r="H6" s="19"/>
      <c r="I6" s="36"/>
    </row>
    <row r="7" spans="1:9" ht="18" customHeight="1" x14ac:dyDescent="0.3">
      <c r="A7" s="85" t="s">
        <v>66</v>
      </c>
      <c r="B7" s="102">
        <v>70</v>
      </c>
      <c r="C7" s="102">
        <v>288</v>
      </c>
      <c r="D7" s="102">
        <v>296</v>
      </c>
      <c r="E7" s="102">
        <v>306</v>
      </c>
      <c r="F7" s="102">
        <f>SUM(B7:E7)</f>
        <v>960</v>
      </c>
      <c r="H7" s="19"/>
      <c r="I7" s="36"/>
    </row>
    <row r="8" spans="1:9" ht="18" customHeight="1" x14ac:dyDescent="0.3">
      <c r="A8" s="85" t="s">
        <v>67</v>
      </c>
      <c r="B8" s="102">
        <v>85</v>
      </c>
      <c r="C8" s="102">
        <v>307</v>
      </c>
      <c r="D8" s="102">
        <v>332</v>
      </c>
      <c r="E8" s="102">
        <v>271</v>
      </c>
      <c r="F8" s="102">
        <f>SUM(B8:E8)</f>
        <v>995</v>
      </c>
      <c r="H8" s="19"/>
      <c r="I8" s="36"/>
    </row>
    <row r="9" spans="1:9" ht="18" customHeight="1" x14ac:dyDescent="0.3">
      <c r="A9" s="86" t="s">
        <v>24</v>
      </c>
      <c r="B9" s="103">
        <v>236</v>
      </c>
      <c r="C9" s="103">
        <v>944</v>
      </c>
      <c r="D9" s="103">
        <v>1002</v>
      </c>
      <c r="E9" s="103">
        <v>950</v>
      </c>
      <c r="F9" s="103">
        <f>SUM(F5:F8)</f>
        <v>3132</v>
      </c>
      <c r="H9" s="19"/>
      <c r="I9" s="36"/>
    </row>
    <row r="10" spans="1:9" ht="18" customHeight="1" x14ac:dyDescent="0.3">
      <c r="A10" s="85" t="s">
        <v>68</v>
      </c>
      <c r="B10" s="102">
        <v>65</v>
      </c>
      <c r="C10" s="102">
        <v>260</v>
      </c>
      <c r="D10" s="102">
        <v>294</v>
      </c>
      <c r="E10" s="102">
        <v>314</v>
      </c>
      <c r="F10" s="102">
        <f>SUM(B10:E10)</f>
        <v>933</v>
      </c>
      <c r="H10" s="19"/>
      <c r="I10" s="36"/>
    </row>
    <row r="11" spans="1:9" ht="18" customHeight="1" x14ac:dyDescent="0.3">
      <c r="A11" s="85" t="s">
        <v>69</v>
      </c>
      <c r="B11" s="102">
        <v>130</v>
      </c>
      <c r="C11" s="102">
        <v>337</v>
      </c>
      <c r="D11" s="102">
        <v>356</v>
      </c>
      <c r="E11" s="102">
        <v>313</v>
      </c>
      <c r="F11" s="102">
        <f>SUM(B11:E11)</f>
        <v>1136</v>
      </c>
      <c r="H11" s="19"/>
      <c r="I11" s="36"/>
    </row>
    <row r="12" spans="1:9" ht="18" customHeight="1" x14ac:dyDescent="0.3">
      <c r="A12" s="85" t="s">
        <v>70</v>
      </c>
      <c r="B12" s="102">
        <v>94</v>
      </c>
      <c r="C12" s="102">
        <v>373</v>
      </c>
      <c r="D12" s="102">
        <v>364</v>
      </c>
      <c r="E12" s="102">
        <v>343</v>
      </c>
      <c r="F12" s="102">
        <f>SUM(B12:E12)</f>
        <v>1174</v>
      </c>
      <c r="H12" s="19"/>
      <c r="I12" s="36"/>
    </row>
    <row r="13" spans="1:9" ht="18" customHeight="1" x14ac:dyDescent="0.3">
      <c r="A13" s="85" t="s">
        <v>71</v>
      </c>
      <c r="B13" s="102">
        <v>107</v>
      </c>
      <c r="C13" s="102">
        <v>348</v>
      </c>
      <c r="D13" s="102">
        <v>366</v>
      </c>
      <c r="E13" s="102">
        <v>379</v>
      </c>
      <c r="F13" s="102">
        <f>SUM(B13:E13)</f>
        <v>1200</v>
      </c>
      <c r="H13" s="19"/>
      <c r="I13" s="36"/>
    </row>
    <row r="14" spans="1:9" ht="18" customHeight="1" x14ac:dyDescent="0.3">
      <c r="A14" s="86" t="s">
        <v>25</v>
      </c>
      <c r="B14" s="103">
        <v>396</v>
      </c>
      <c r="C14" s="103">
        <v>1318</v>
      </c>
      <c r="D14" s="103">
        <v>1380</v>
      </c>
      <c r="E14" s="103">
        <v>1349</v>
      </c>
      <c r="F14" s="103">
        <f>SUM(F10:F13)</f>
        <v>4443</v>
      </c>
      <c r="H14" s="19"/>
      <c r="I14" s="36"/>
    </row>
    <row r="15" spans="1:9" ht="18" customHeight="1" x14ac:dyDescent="0.3">
      <c r="A15" s="85" t="s">
        <v>72</v>
      </c>
      <c r="B15" s="102">
        <v>67</v>
      </c>
      <c r="C15" s="102">
        <v>279</v>
      </c>
      <c r="D15" s="102">
        <v>295</v>
      </c>
      <c r="E15" s="102">
        <v>291</v>
      </c>
      <c r="F15" s="102">
        <f>SUM(B15:E15)</f>
        <v>932</v>
      </c>
      <c r="H15" s="19"/>
      <c r="I15" s="36"/>
    </row>
    <row r="16" spans="1:9" ht="18" customHeight="1" x14ac:dyDescent="0.3">
      <c r="A16" s="85" t="s">
        <v>73</v>
      </c>
      <c r="B16" s="102">
        <v>107</v>
      </c>
      <c r="C16" s="102">
        <v>291</v>
      </c>
      <c r="D16" s="102">
        <v>321</v>
      </c>
      <c r="E16" s="102">
        <v>337</v>
      </c>
      <c r="F16" s="102">
        <f>SUM(B16:E16)</f>
        <v>1056</v>
      </c>
      <c r="H16" s="19"/>
      <c r="I16" s="36"/>
    </row>
    <row r="17" spans="1:9" ht="18" customHeight="1" x14ac:dyDescent="0.3">
      <c r="A17" s="85" t="s">
        <v>0</v>
      </c>
      <c r="B17" s="102">
        <v>44</v>
      </c>
      <c r="C17" s="102">
        <v>270</v>
      </c>
      <c r="D17" s="102">
        <v>246</v>
      </c>
      <c r="E17" s="102">
        <v>285</v>
      </c>
      <c r="F17" s="102">
        <f>SUM(B17:E17)</f>
        <v>845</v>
      </c>
      <c r="H17" s="19"/>
      <c r="I17" s="36"/>
    </row>
    <row r="18" spans="1:9" ht="18" customHeight="1" x14ac:dyDescent="0.3">
      <c r="A18" s="85" t="s">
        <v>74</v>
      </c>
      <c r="B18" s="102">
        <v>38</v>
      </c>
      <c r="C18" s="102">
        <v>154</v>
      </c>
      <c r="D18" s="102">
        <v>150</v>
      </c>
      <c r="E18" s="102">
        <v>165</v>
      </c>
      <c r="F18" s="102">
        <f>SUM(B18:E18)</f>
        <v>507</v>
      </c>
      <c r="H18" s="19"/>
      <c r="I18" s="36"/>
    </row>
    <row r="19" spans="1:9" ht="18" customHeight="1" x14ac:dyDescent="0.3">
      <c r="A19" s="86" t="s">
        <v>26</v>
      </c>
      <c r="B19" s="103">
        <v>256</v>
      </c>
      <c r="C19" s="103">
        <v>994</v>
      </c>
      <c r="D19" s="103">
        <v>1012</v>
      </c>
      <c r="E19" s="103">
        <v>1078</v>
      </c>
      <c r="F19" s="103">
        <f>SUM(F15:F18)</f>
        <v>3340</v>
      </c>
      <c r="H19" s="19"/>
      <c r="I19" s="36"/>
    </row>
    <row r="20" spans="1:9" ht="18" customHeight="1" x14ac:dyDescent="0.3">
      <c r="A20" s="85" t="s">
        <v>75</v>
      </c>
      <c r="B20" s="102">
        <v>33</v>
      </c>
      <c r="C20" s="102">
        <v>78</v>
      </c>
      <c r="D20" s="102">
        <v>94</v>
      </c>
      <c r="E20" s="102">
        <v>110</v>
      </c>
      <c r="F20" s="102">
        <f>SUM(B20:E20)</f>
        <v>315</v>
      </c>
      <c r="H20" s="19"/>
      <c r="I20" s="36"/>
    </row>
    <row r="21" spans="1:9" ht="18" customHeight="1" x14ac:dyDescent="0.3">
      <c r="A21" s="85" t="s">
        <v>76</v>
      </c>
      <c r="B21" s="102">
        <v>41</v>
      </c>
      <c r="C21" s="102">
        <v>98</v>
      </c>
      <c r="D21" s="102">
        <v>114</v>
      </c>
      <c r="E21" s="102">
        <v>90</v>
      </c>
      <c r="F21" s="102">
        <f>SUM(B21:E21)</f>
        <v>343</v>
      </c>
      <c r="H21" s="19"/>
      <c r="I21" s="36"/>
    </row>
    <row r="22" spans="1:9" ht="18" customHeight="1" x14ac:dyDescent="0.3">
      <c r="A22" s="85" t="s">
        <v>77</v>
      </c>
      <c r="B22" s="102">
        <v>22</v>
      </c>
      <c r="C22" s="102">
        <v>67</v>
      </c>
      <c r="D22" s="102">
        <v>60</v>
      </c>
      <c r="E22" s="102">
        <v>82</v>
      </c>
      <c r="F22" s="102">
        <f>SUM(B22:E22)</f>
        <v>231</v>
      </c>
      <c r="H22" s="19"/>
      <c r="I22" s="36"/>
    </row>
    <row r="23" spans="1:9" ht="18" customHeight="1" x14ac:dyDescent="0.3">
      <c r="A23" s="85" t="s">
        <v>78</v>
      </c>
      <c r="B23" s="102">
        <v>20</v>
      </c>
      <c r="C23" s="102">
        <v>77</v>
      </c>
      <c r="D23" s="102">
        <v>94</v>
      </c>
      <c r="E23" s="102">
        <v>66</v>
      </c>
      <c r="F23" s="102">
        <f>SUM(B23:E23)</f>
        <v>257</v>
      </c>
      <c r="H23" s="19"/>
      <c r="I23" s="36"/>
    </row>
    <row r="24" spans="1:9" ht="18" customHeight="1" x14ac:dyDescent="0.3">
      <c r="A24" s="86" t="s">
        <v>27</v>
      </c>
      <c r="B24" s="103">
        <v>116</v>
      </c>
      <c r="C24" s="103">
        <v>320</v>
      </c>
      <c r="D24" s="103">
        <v>362</v>
      </c>
      <c r="E24" s="103">
        <v>348</v>
      </c>
      <c r="F24" s="103">
        <f>SUM(F20:F23)</f>
        <v>1146</v>
      </c>
      <c r="H24" s="19"/>
      <c r="I24" s="36"/>
    </row>
    <row r="25" spans="1:9" ht="18" customHeight="1" x14ac:dyDescent="0.3">
      <c r="A25" s="85" t="s">
        <v>79</v>
      </c>
      <c r="B25" s="102">
        <v>31</v>
      </c>
      <c r="C25" s="102">
        <v>52</v>
      </c>
      <c r="D25" s="102">
        <v>76</v>
      </c>
      <c r="E25" s="102">
        <v>58</v>
      </c>
      <c r="F25" s="102">
        <f>SUM(B25:E25)</f>
        <v>217</v>
      </c>
      <c r="H25" s="19"/>
      <c r="I25" s="36"/>
    </row>
    <row r="26" spans="1:9" ht="18" customHeight="1" x14ac:dyDescent="0.3">
      <c r="A26" s="85" t="s">
        <v>80</v>
      </c>
      <c r="B26" s="102">
        <v>47</v>
      </c>
      <c r="C26" s="102">
        <v>67</v>
      </c>
      <c r="D26" s="102">
        <v>122</v>
      </c>
      <c r="E26" s="102">
        <v>92</v>
      </c>
      <c r="F26" s="102">
        <f>SUM(B26:E26)</f>
        <v>328</v>
      </c>
      <c r="H26" s="19"/>
      <c r="I26" s="36"/>
    </row>
    <row r="27" spans="1:9" ht="18" customHeight="1" x14ac:dyDescent="0.3">
      <c r="A27" s="85" t="s">
        <v>81</v>
      </c>
      <c r="B27" s="102">
        <v>33</v>
      </c>
      <c r="C27" s="102">
        <v>99</v>
      </c>
      <c r="D27" s="102">
        <v>124</v>
      </c>
      <c r="E27" s="102">
        <v>112</v>
      </c>
      <c r="F27" s="102">
        <f>SUM(B27:E27)</f>
        <v>368</v>
      </c>
      <c r="H27" s="19"/>
      <c r="I27" s="36"/>
    </row>
    <row r="28" spans="1:9" ht="18" customHeight="1" x14ac:dyDescent="0.3">
      <c r="A28" s="85" t="s">
        <v>82</v>
      </c>
      <c r="B28" s="102">
        <v>27</v>
      </c>
      <c r="C28" s="102">
        <v>138</v>
      </c>
      <c r="D28" s="102">
        <v>145</v>
      </c>
      <c r="E28" s="102">
        <v>94</v>
      </c>
      <c r="F28" s="102">
        <f>SUM(B28:E28)</f>
        <v>404</v>
      </c>
      <c r="H28" s="19"/>
      <c r="I28" s="36"/>
    </row>
    <row r="29" spans="1:9" ht="18" customHeight="1" x14ac:dyDescent="0.3">
      <c r="A29" s="86" t="s">
        <v>28</v>
      </c>
      <c r="B29" s="103">
        <v>138</v>
      </c>
      <c r="C29" s="103">
        <v>356</v>
      </c>
      <c r="D29" s="103">
        <v>467</v>
      </c>
      <c r="E29" s="103">
        <v>356</v>
      </c>
      <c r="F29" s="103">
        <f>SUM(F25:F28)</f>
        <v>1317</v>
      </c>
      <c r="H29" s="19"/>
      <c r="I29" s="36"/>
    </row>
    <row r="30" spans="1:9" ht="18" customHeight="1" x14ac:dyDescent="0.3">
      <c r="A30" s="85" t="s">
        <v>83</v>
      </c>
      <c r="B30" s="102">
        <v>27</v>
      </c>
      <c r="C30" s="102">
        <v>92</v>
      </c>
      <c r="D30" s="102">
        <v>86</v>
      </c>
      <c r="E30" s="102">
        <v>81</v>
      </c>
      <c r="F30" s="102">
        <f>SUM(B30:E30)</f>
        <v>286</v>
      </c>
      <c r="H30" s="19"/>
      <c r="I30" s="36"/>
    </row>
    <row r="31" spans="1:9" ht="18" customHeight="1" x14ac:dyDescent="0.3">
      <c r="A31" s="85" t="s">
        <v>84</v>
      </c>
      <c r="B31" s="102">
        <v>15</v>
      </c>
      <c r="C31" s="102">
        <v>91</v>
      </c>
      <c r="D31" s="102">
        <v>97</v>
      </c>
      <c r="E31" s="102">
        <v>66</v>
      </c>
      <c r="F31" s="102">
        <f>SUM(B31:E31)</f>
        <v>269</v>
      </c>
      <c r="H31" s="19"/>
      <c r="I31" s="36"/>
    </row>
    <row r="32" spans="1:9" ht="18" customHeight="1" x14ac:dyDescent="0.3">
      <c r="A32" s="85" t="s">
        <v>85</v>
      </c>
      <c r="B32" s="102">
        <v>19</v>
      </c>
      <c r="C32" s="102">
        <v>87</v>
      </c>
      <c r="D32" s="102">
        <v>100</v>
      </c>
      <c r="E32" s="102">
        <v>80</v>
      </c>
      <c r="F32" s="102">
        <f>SUM(B32:E32)</f>
        <v>286</v>
      </c>
      <c r="H32" s="19"/>
      <c r="I32" s="36"/>
    </row>
    <row r="33" spans="1:9" ht="18" customHeight="1" x14ac:dyDescent="0.3">
      <c r="A33" s="85" t="s">
        <v>86</v>
      </c>
      <c r="B33" s="102">
        <v>26</v>
      </c>
      <c r="C33" s="102">
        <v>90</v>
      </c>
      <c r="D33" s="102">
        <v>99</v>
      </c>
      <c r="E33" s="102">
        <v>90</v>
      </c>
      <c r="F33" s="102">
        <f>SUM(B33:E33)</f>
        <v>305</v>
      </c>
      <c r="H33" s="19"/>
      <c r="I33" s="36"/>
    </row>
    <row r="34" spans="1:9" ht="18" customHeight="1" x14ac:dyDescent="0.3">
      <c r="A34" s="86" t="s">
        <v>29</v>
      </c>
      <c r="B34" s="103">
        <v>87</v>
      </c>
      <c r="C34" s="103">
        <v>360</v>
      </c>
      <c r="D34" s="103">
        <v>382</v>
      </c>
      <c r="E34" s="103">
        <v>317</v>
      </c>
      <c r="F34" s="103">
        <f>SUM(F30:F33)</f>
        <v>1146</v>
      </c>
      <c r="H34" s="19"/>
      <c r="I34" s="36"/>
    </row>
    <row r="35" spans="1:9" ht="18" customHeight="1" x14ac:dyDescent="0.3">
      <c r="A35" s="85" t="s">
        <v>87</v>
      </c>
      <c r="B35" s="102">
        <v>9</v>
      </c>
      <c r="C35" s="102">
        <v>70</v>
      </c>
      <c r="D35" s="102">
        <v>80</v>
      </c>
      <c r="E35" s="102">
        <v>76</v>
      </c>
      <c r="F35" s="102">
        <f>SUM(B35:E35)</f>
        <v>235</v>
      </c>
      <c r="H35" s="19"/>
      <c r="I35" s="36"/>
    </row>
    <row r="36" spans="1:9" ht="18" customHeight="1" x14ac:dyDescent="0.3">
      <c r="A36" s="85" t="s">
        <v>88</v>
      </c>
      <c r="B36" s="102">
        <v>32</v>
      </c>
      <c r="C36" s="102">
        <v>97</v>
      </c>
      <c r="D36" s="102">
        <v>98</v>
      </c>
      <c r="E36" s="102">
        <v>67</v>
      </c>
      <c r="F36" s="102">
        <f>SUM(B36:E36)</f>
        <v>294</v>
      </c>
      <c r="H36" s="19"/>
      <c r="I36" s="36"/>
    </row>
    <row r="37" spans="1:9" ht="18" customHeight="1" x14ac:dyDescent="0.3">
      <c r="A37" s="85" t="s">
        <v>89</v>
      </c>
      <c r="B37" s="102">
        <v>32</v>
      </c>
      <c r="C37" s="102">
        <v>110</v>
      </c>
      <c r="D37" s="102">
        <v>135</v>
      </c>
      <c r="E37" s="102">
        <v>80</v>
      </c>
      <c r="F37" s="102">
        <f>SUM(B37:E37)</f>
        <v>357</v>
      </c>
      <c r="H37" s="19"/>
      <c r="I37" s="36"/>
    </row>
    <row r="38" spans="1:9" ht="18" customHeight="1" x14ac:dyDescent="0.3">
      <c r="A38" s="85" t="s">
        <v>90</v>
      </c>
      <c r="B38" s="102">
        <v>27</v>
      </c>
      <c r="C38" s="102">
        <v>114</v>
      </c>
      <c r="D38" s="102">
        <v>128</v>
      </c>
      <c r="E38" s="102">
        <v>73</v>
      </c>
      <c r="F38" s="102">
        <f>SUM(B38:E38)</f>
        <v>342</v>
      </c>
      <c r="H38" s="19"/>
      <c r="I38" s="36"/>
    </row>
    <row r="39" spans="1:9" ht="18" customHeight="1" x14ac:dyDescent="0.3">
      <c r="A39" s="86" t="s">
        <v>30</v>
      </c>
      <c r="B39" s="103">
        <v>100</v>
      </c>
      <c r="C39" s="103">
        <v>391</v>
      </c>
      <c r="D39" s="103">
        <v>441</v>
      </c>
      <c r="E39" s="103">
        <v>296</v>
      </c>
      <c r="F39" s="103">
        <f>SUM(F35:F38)</f>
        <v>1228</v>
      </c>
      <c r="H39" s="19"/>
      <c r="I39" s="36"/>
    </row>
    <row r="40" spans="1:9" ht="18" customHeight="1" x14ac:dyDescent="0.3">
      <c r="A40" s="85" t="s">
        <v>91</v>
      </c>
      <c r="B40" s="102">
        <v>33</v>
      </c>
      <c r="C40" s="102">
        <v>127</v>
      </c>
      <c r="D40" s="102">
        <v>123</v>
      </c>
      <c r="E40" s="102">
        <v>76</v>
      </c>
      <c r="F40" s="102">
        <f>SUM(B40:E40)</f>
        <v>359</v>
      </c>
      <c r="H40" s="19"/>
      <c r="I40" s="36"/>
    </row>
    <row r="41" spans="1:9" ht="18" customHeight="1" x14ac:dyDescent="0.3">
      <c r="A41" s="85" t="s">
        <v>92</v>
      </c>
      <c r="B41" s="102">
        <v>19</v>
      </c>
      <c r="C41" s="102">
        <v>100</v>
      </c>
      <c r="D41" s="102">
        <v>117</v>
      </c>
      <c r="E41" s="102">
        <v>79</v>
      </c>
      <c r="F41" s="102">
        <f>SUM(B41:E41)</f>
        <v>315</v>
      </c>
      <c r="H41" s="19"/>
      <c r="I41" s="36"/>
    </row>
    <row r="42" spans="1:9" ht="18" customHeight="1" x14ac:dyDescent="0.3">
      <c r="A42" s="85" t="s">
        <v>93</v>
      </c>
      <c r="B42" s="102">
        <v>42</v>
      </c>
      <c r="C42" s="102">
        <v>116</v>
      </c>
      <c r="D42" s="102">
        <v>143</v>
      </c>
      <c r="E42" s="102">
        <v>110</v>
      </c>
      <c r="F42" s="102">
        <f>SUM(B42:E42)</f>
        <v>411</v>
      </c>
      <c r="H42" s="19"/>
      <c r="I42" s="36"/>
    </row>
    <row r="43" spans="1:9" ht="18" customHeight="1" x14ac:dyDescent="0.3">
      <c r="A43" s="85" t="s">
        <v>94</v>
      </c>
      <c r="B43" s="102">
        <v>25</v>
      </c>
      <c r="C43" s="102">
        <v>151</v>
      </c>
      <c r="D43" s="102">
        <v>141</v>
      </c>
      <c r="E43" s="102">
        <v>107</v>
      </c>
      <c r="F43" s="102">
        <f>SUM(B43:E43)</f>
        <v>424</v>
      </c>
      <c r="H43" s="19"/>
      <c r="I43" s="36"/>
    </row>
    <row r="44" spans="1:9" ht="18" customHeight="1" x14ac:dyDescent="0.3">
      <c r="A44" s="86" t="s">
        <v>58</v>
      </c>
      <c r="B44" s="103">
        <v>119</v>
      </c>
      <c r="C44" s="103">
        <v>494</v>
      </c>
      <c r="D44" s="103">
        <v>524</v>
      </c>
      <c r="E44" s="103">
        <v>372</v>
      </c>
      <c r="F44" s="103">
        <f>SUM(F40:F43)</f>
        <v>1509</v>
      </c>
      <c r="H44" s="19"/>
      <c r="I44" s="36"/>
    </row>
    <row r="45" spans="1:9" ht="18" customHeight="1" x14ac:dyDescent="0.3">
      <c r="A45" s="85" t="s">
        <v>95</v>
      </c>
      <c r="B45" s="102">
        <v>33</v>
      </c>
      <c r="C45" s="102">
        <v>145</v>
      </c>
      <c r="D45" s="102">
        <v>124</v>
      </c>
      <c r="E45" s="102">
        <v>118</v>
      </c>
      <c r="F45" s="102">
        <f>SUM(B45:E45)</f>
        <v>420</v>
      </c>
      <c r="H45" s="19"/>
      <c r="I45" s="36"/>
    </row>
    <row r="46" spans="1:9" ht="18" customHeight="1" x14ac:dyDescent="0.3">
      <c r="A46" s="85" t="s">
        <v>96</v>
      </c>
      <c r="B46" s="102">
        <v>36</v>
      </c>
      <c r="C46" s="102">
        <v>151</v>
      </c>
      <c r="D46" s="102">
        <v>160</v>
      </c>
      <c r="E46" s="102">
        <v>119</v>
      </c>
      <c r="F46" s="102">
        <f>SUM(B46:E46)</f>
        <v>466</v>
      </c>
      <c r="H46" s="19"/>
      <c r="I46" s="36"/>
    </row>
    <row r="47" spans="1:9" ht="18" customHeight="1" x14ac:dyDescent="0.3">
      <c r="A47" s="85" t="s">
        <v>97</v>
      </c>
      <c r="B47" s="102">
        <v>33</v>
      </c>
      <c r="C47" s="102">
        <v>175</v>
      </c>
      <c r="D47" s="102">
        <v>157</v>
      </c>
      <c r="E47" s="102">
        <v>126</v>
      </c>
      <c r="F47" s="102">
        <f>SUM(B47:E47)</f>
        <v>491</v>
      </c>
      <c r="H47" s="19"/>
      <c r="I47" s="36"/>
    </row>
    <row r="48" spans="1:9" ht="18" customHeight="1" x14ac:dyDescent="0.3">
      <c r="A48" s="85" t="s">
        <v>98</v>
      </c>
      <c r="B48" s="102">
        <v>58</v>
      </c>
      <c r="C48" s="102">
        <v>230</v>
      </c>
      <c r="D48" s="102">
        <v>200</v>
      </c>
      <c r="E48" s="102">
        <v>145</v>
      </c>
      <c r="F48" s="102">
        <f>SUM(B48:E48)</f>
        <v>633</v>
      </c>
      <c r="H48" s="19"/>
      <c r="I48" s="36"/>
    </row>
    <row r="49" spans="1:9" ht="18" customHeight="1" x14ac:dyDescent="0.3">
      <c r="A49" s="86" t="s">
        <v>59</v>
      </c>
      <c r="B49" s="103">
        <v>160</v>
      </c>
      <c r="C49" s="103">
        <v>701</v>
      </c>
      <c r="D49" s="103">
        <v>641</v>
      </c>
      <c r="E49" s="103">
        <v>508</v>
      </c>
      <c r="F49" s="103">
        <f>SUM(F45:F48)</f>
        <v>2010</v>
      </c>
      <c r="H49" s="19"/>
      <c r="I49" s="36"/>
    </row>
    <row r="50" spans="1:9" ht="18" customHeight="1" x14ac:dyDescent="0.3">
      <c r="A50" s="85" t="s">
        <v>99</v>
      </c>
      <c r="B50" s="102">
        <v>39</v>
      </c>
      <c r="C50" s="102">
        <v>185</v>
      </c>
      <c r="D50" s="102">
        <v>178</v>
      </c>
      <c r="E50" s="102">
        <v>163</v>
      </c>
      <c r="F50" s="102">
        <f>SUM(B50:E50)</f>
        <v>565</v>
      </c>
      <c r="H50" s="19"/>
      <c r="I50" s="36"/>
    </row>
    <row r="51" spans="1:9" ht="18" customHeight="1" x14ac:dyDescent="0.3">
      <c r="A51" s="85" t="s">
        <v>100</v>
      </c>
      <c r="B51" s="102">
        <v>63</v>
      </c>
      <c r="C51" s="102">
        <v>232</v>
      </c>
      <c r="D51" s="102">
        <v>204</v>
      </c>
      <c r="E51" s="102">
        <v>146</v>
      </c>
      <c r="F51" s="102">
        <f>SUM(B51:E51)</f>
        <v>645</v>
      </c>
      <c r="H51" s="19"/>
      <c r="I51" s="36"/>
    </row>
    <row r="52" spans="1:9" ht="18" customHeight="1" x14ac:dyDescent="0.3">
      <c r="A52" s="85" t="s">
        <v>101</v>
      </c>
      <c r="B52" s="102">
        <v>56</v>
      </c>
      <c r="C52" s="102">
        <v>262</v>
      </c>
      <c r="D52" s="102">
        <v>222</v>
      </c>
      <c r="E52" s="102">
        <v>162</v>
      </c>
      <c r="F52" s="102">
        <f>SUM(B52:E52)</f>
        <v>702</v>
      </c>
      <c r="H52" s="19"/>
      <c r="I52" s="36"/>
    </row>
    <row r="53" spans="1:9" ht="18" customHeight="1" x14ac:dyDescent="0.3">
      <c r="A53" s="85" t="s">
        <v>113</v>
      </c>
      <c r="B53" s="102">
        <v>58</v>
      </c>
      <c r="C53" s="102">
        <v>252</v>
      </c>
      <c r="D53" s="102">
        <v>213</v>
      </c>
      <c r="E53" s="102">
        <v>147</v>
      </c>
      <c r="F53" s="102">
        <f>SUM(B53:E53)</f>
        <v>670</v>
      </c>
      <c r="H53" s="19"/>
      <c r="I53" s="36"/>
    </row>
    <row r="54" spans="1:9" ht="18" customHeight="1" x14ac:dyDescent="0.3">
      <c r="A54" s="86" t="s">
        <v>102</v>
      </c>
      <c r="B54" s="103">
        <v>216</v>
      </c>
      <c r="C54" s="103">
        <v>931</v>
      </c>
      <c r="D54" s="103">
        <v>817</v>
      </c>
      <c r="E54" s="103">
        <v>618</v>
      </c>
      <c r="F54" s="103">
        <f>SUM(F50:F53)</f>
        <v>2582</v>
      </c>
      <c r="H54" s="19"/>
      <c r="I54" s="36"/>
    </row>
    <row r="55" spans="1:9" ht="18" customHeight="1" x14ac:dyDescent="0.3">
      <c r="A55" s="85" t="s">
        <v>104</v>
      </c>
      <c r="B55" s="102">
        <v>44</v>
      </c>
      <c r="C55" s="102">
        <v>177</v>
      </c>
      <c r="D55" s="102">
        <v>139</v>
      </c>
      <c r="E55" s="102">
        <v>134</v>
      </c>
      <c r="F55" s="102">
        <f>SUM(B55:E55)</f>
        <v>494</v>
      </c>
      <c r="H55" s="19"/>
      <c r="I55" s="36"/>
    </row>
    <row r="56" spans="1:9" ht="18" customHeight="1" x14ac:dyDescent="0.3">
      <c r="A56" s="85" t="s">
        <v>105</v>
      </c>
      <c r="B56" s="102">
        <v>51</v>
      </c>
      <c r="C56" s="102">
        <v>208</v>
      </c>
      <c r="D56" s="102">
        <v>208</v>
      </c>
      <c r="E56" s="102">
        <v>132</v>
      </c>
      <c r="F56" s="102">
        <f>SUM(B56:E56)</f>
        <v>599</v>
      </c>
      <c r="H56" s="19"/>
      <c r="I56" s="36"/>
    </row>
    <row r="57" spans="1:9" ht="18" customHeight="1" x14ac:dyDescent="0.3">
      <c r="A57" s="85" t="s">
        <v>114</v>
      </c>
      <c r="B57" s="102">
        <v>65</v>
      </c>
      <c r="C57" s="102">
        <v>243</v>
      </c>
      <c r="D57" s="102">
        <v>233</v>
      </c>
      <c r="E57" s="102">
        <v>152</v>
      </c>
      <c r="F57" s="102">
        <f>SUM(B57:E57)</f>
        <v>693</v>
      </c>
      <c r="H57" s="19"/>
      <c r="I57" s="36"/>
    </row>
    <row r="58" spans="1:9" ht="18" customHeight="1" x14ac:dyDescent="0.3">
      <c r="A58" s="85" t="s">
        <v>115</v>
      </c>
      <c r="B58" s="102">
        <v>57</v>
      </c>
      <c r="C58" s="102">
        <v>229</v>
      </c>
      <c r="D58" s="102">
        <v>227</v>
      </c>
      <c r="E58" s="102">
        <v>159</v>
      </c>
      <c r="F58" s="102">
        <f>SUM(B58:E58)</f>
        <v>672</v>
      </c>
      <c r="H58" s="19"/>
      <c r="I58" s="36"/>
    </row>
    <row r="59" spans="1:9" ht="18" customHeight="1" x14ac:dyDescent="0.3">
      <c r="A59" s="86" t="s">
        <v>119</v>
      </c>
      <c r="B59" s="103">
        <v>217</v>
      </c>
      <c r="C59" s="103">
        <v>857</v>
      </c>
      <c r="D59" s="103">
        <v>807</v>
      </c>
      <c r="E59" s="103">
        <v>577</v>
      </c>
      <c r="F59" s="103">
        <f>SUM(F55:F58)</f>
        <v>2458</v>
      </c>
      <c r="H59" s="19"/>
      <c r="I59" s="36"/>
    </row>
    <row r="60" spans="1:9" ht="15.75" customHeight="1" x14ac:dyDescent="0.3">
      <c r="A60" s="85" t="s">
        <v>141</v>
      </c>
      <c r="B60" s="102">
        <v>56</v>
      </c>
      <c r="C60" s="102">
        <v>225</v>
      </c>
      <c r="D60" s="102">
        <v>202</v>
      </c>
      <c r="E60" s="102">
        <v>155</v>
      </c>
      <c r="F60" s="102">
        <f>SUM(B60:E60)</f>
        <v>638</v>
      </c>
      <c r="H60" s="19"/>
      <c r="I60" s="36"/>
    </row>
    <row r="61" spans="1:9" ht="15.75" customHeight="1" x14ac:dyDescent="0.3">
      <c r="A61" s="85" t="s">
        <v>161</v>
      </c>
      <c r="B61" s="102">
        <v>53</v>
      </c>
      <c r="C61" s="102">
        <v>194</v>
      </c>
      <c r="D61" s="102">
        <v>199</v>
      </c>
      <c r="E61" s="102">
        <v>129</v>
      </c>
      <c r="F61" s="102">
        <f>SUM(B61:E61)</f>
        <v>575</v>
      </c>
      <c r="H61" s="19"/>
      <c r="I61" s="36"/>
    </row>
    <row r="62" spans="1:9" ht="15.75" customHeight="1" x14ac:dyDescent="0.3">
      <c r="A62" s="85" t="s">
        <v>210</v>
      </c>
      <c r="B62" s="102">
        <v>54</v>
      </c>
      <c r="C62" s="102">
        <v>265</v>
      </c>
      <c r="D62" s="102">
        <v>232</v>
      </c>
      <c r="E62" s="102">
        <v>165</v>
      </c>
      <c r="F62" s="102">
        <f>SUM(B62:E62)</f>
        <v>716</v>
      </c>
      <c r="H62" s="19"/>
      <c r="I62" s="36"/>
    </row>
    <row r="63" spans="1:9" ht="15.6" x14ac:dyDescent="0.3">
      <c r="A63" s="85" t="s">
        <v>225</v>
      </c>
      <c r="B63" s="102">
        <v>61</v>
      </c>
      <c r="C63" s="102">
        <v>233</v>
      </c>
      <c r="D63" s="102">
        <v>246</v>
      </c>
      <c r="E63" s="102">
        <v>158</v>
      </c>
      <c r="F63" s="102">
        <f>SUM(B63:E63)</f>
        <v>698</v>
      </c>
      <c r="H63" s="19"/>
      <c r="I63" s="36"/>
    </row>
    <row r="64" spans="1:9" ht="15.6" x14ac:dyDescent="0.3">
      <c r="A64" s="86" t="s">
        <v>224</v>
      </c>
      <c r="B64" s="103">
        <v>224</v>
      </c>
      <c r="C64" s="103">
        <v>917</v>
      </c>
      <c r="D64" s="103">
        <v>879</v>
      </c>
      <c r="E64" s="103">
        <v>607</v>
      </c>
      <c r="F64" s="103">
        <f>SUM(F60:F63)</f>
        <v>2627</v>
      </c>
      <c r="H64" s="19"/>
      <c r="I64" s="36"/>
    </row>
    <row r="65" spans="1:9" ht="15.6" x14ac:dyDescent="0.3">
      <c r="A65" s="85" t="s">
        <v>226</v>
      </c>
      <c r="B65" s="102">
        <v>46</v>
      </c>
      <c r="C65" s="102">
        <v>157</v>
      </c>
      <c r="D65" s="102">
        <v>217</v>
      </c>
      <c r="E65" s="102">
        <v>121</v>
      </c>
      <c r="F65" s="102">
        <f>SUM(B65:E65)</f>
        <v>541</v>
      </c>
      <c r="H65" s="19"/>
      <c r="I65" s="36"/>
    </row>
    <row r="66" spans="1:9" ht="15.6" x14ac:dyDescent="0.3">
      <c r="A66" s="85" t="s">
        <v>229</v>
      </c>
      <c r="B66" s="102">
        <v>61</v>
      </c>
      <c r="C66" s="102">
        <v>237</v>
      </c>
      <c r="D66" s="102">
        <v>238</v>
      </c>
      <c r="E66" s="102">
        <v>173</v>
      </c>
      <c r="F66" s="102">
        <f>SUM(B66:E66)</f>
        <v>709</v>
      </c>
    </row>
    <row r="67" spans="1:9" ht="15.6" x14ac:dyDescent="0.3">
      <c r="A67" s="85" t="s">
        <v>230</v>
      </c>
      <c r="B67" s="102">
        <v>62</v>
      </c>
      <c r="C67" s="102">
        <v>223</v>
      </c>
      <c r="D67" s="102">
        <v>245</v>
      </c>
      <c r="E67" s="102">
        <v>150</v>
      </c>
      <c r="F67" s="102">
        <f>SUM(B67:E67)</f>
        <v>680</v>
      </c>
    </row>
    <row r="68" spans="1:9" ht="15.6" x14ac:dyDescent="0.3">
      <c r="A68" s="85" t="s">
        <v>232</v>
      </c>
      <c r="B68" s="102">
        <v>46</v>
      </c>
      <c r="C68" s="102">
        <v>274</v>
      </c>
      <c r="D68" s="102">
        <v>269</v>
      </c>
      <c r="E68" s="102">
        <v>171</v>
      </c>
      <c r="F68" s="102">
        <f>SUM(B68:E68)</f>
        <v>760</v>
      </c>
    </row>
    <row r="69" spans="1:9" ht="15.6" x14ac:dyDescent="0.3">
      <c r="A69" s="86" t="s">
        <v>231</v>
      </c>
      <c r="B69" s="103">
        <v>215</v>
      </c>
      <c r="C69" s="103">
        <v>891</v>
      </c>
      <c r="D69" s="103">
        <v>969</v>
      </c>
      <c r="E69" s="103">
        <v>615</v>
      </c>
      <c r="F69" s="103">
        <f>SUM(F65:F68)</f>
        <v>2690</v>
      </c>
    </row>
    <row r="70" spans="1:9" ht="15.6" x14ac:dyDescent="0.3">
      <c r="A70" s="85" t="s">
        <v>233</v>
      </c>
      <c r="B70" s="102">
        <v>59</v>
      </c>
      <c r="C70" s="102">
        <v>200</v>
      </c>
      <c r="D70" s="102">
        <v>191</v>
      </c>
      <c r="E70" s="102">
        <v>138</v>
      </c>
      <c r="F70" s="102">
        <f>SUM(B70:E70)</f>
        <v>588</v>
      </c>
    </row>
    <row r="71" spans="1:9" ht="15.6" x14ac:dyDescent="0.3">
      <c r="A71" s="85" t="s">
        <v>234</v>
      </c>
      <c r="B71" s="102">
        <v>61</v>
      </c>
      <c r="C71" s="102">
        <v>224</v>
      </c>
      <c r="D71" s="102">
        <v>273</v>
      </c>
      <c r="E71" s="102">
        <v>146</v>
      </c>
      <c r="F71" s="102">
        <f>SUM(B71:E71)</f>
        <v>704</v>
      </c>
    </row>
    <row r="72" spans="1:9" ht="15.6" x14ac:dyDescent="0.3">
      <c r="A72" s="85" t="s">
        <v>266</v>
      </c>
      <c r="B72" s="102">
        <v>63</v>
      </c>
      <c r="C72" s="102">
        <v>280</v>
      </c>
      <c r="D72" s="102">
        <v>253</v>
      </c>
      <c r="E72" s="102">
        <v>164</v>
      </c>
      <c r="F72" s="102">
        <f>SUM(B72:E72)</f>
        <v>760</v>
      </c>
    </row>
    <row r="73" spans="1:9" ht="15.6" x14ac:dyDescent="0.3">
      <c r="A73" s="85" t="s">
        <v>267</v>
      </c>
      <c r="B73" s="102">
        <v>60</v>
      </c>
      <c r="C73" s="102">
        <v>285</v>
      </c>
      <c r="D73" s="102">
        <v>256</v>
      </c>
      <c r="E73" s="102">
        <v>150</v>
      </c>
      <c r="F73" s="102">
        <f>SUM(B73:E73)</f>
        <v>751</v>
      </c>
    </row>
    <row r="74" spans="1:9" ht="15.6" x14ac:dyDescent="0.3">
      <c r="A74" s="86" t="s">
        <v>268</v>
      </c>
      <c r="B74" s="103">
        <v>243</v>
      </c>
      <c r="C74" s="103">
        <v>989</v>
      </c>
      <c r="D74" s="103">
        <v>973</v>
      </c>
      <c r="E74" s="103">
        <v>598</v>
      </c>
      <c r="F74" s="103">
        <f>SUM(F70:F73)</f>
        <v>2803</v>
      </c>
    </row>
    <row r="75" spans="1:9" ht="15.6" x14ac:dyDescent="0.3">
      <c r="A75" s="85" t="s">
        <v>269</v>
      </c>
      <c r="B75" s="102">
        <v>44</v>
      </c>
      <c r="C75" s="102">
        <v>169</v>
      </c>
      <c r="D75" s="102">
        <v>217</v>
      </c>
      <c r="E75" s="102">
        <v>121</v>
      </c>
      <c r="F75" s="102">
        <f>SUM(B75:E75)</f>
        <v>551</v>
      </c>
    </row>
    <row r="76" spans="1:9" ht="15.6" x14ac:dyDescent="0.3">
      <c r="A76" s="85" t="s">
        <v>271</v>
      </c>
      <c r="B76" s="102">
        <v>50</v>
      </c>
      <c r="C76" s="102">
        <v>227</v>
      </c>
      <c r="D76" s="102">
        <v>246</v>
      </c>
      <c r="E76" s="102">
        <v>153</v>
      </c>
      <c r="F76" s="102">
        <f>SUM(B76:E76)</f>
        <v>676</v>
      </c>
    </row>
    <row r="77" spans="1:9" ht="15.6" x14ac:dyDescent="0.3">
      <c r="A77" s="85" t="s">
        <v>272</v>
      </c>
      <c r="B77" s="102">
        <v>64</v>
      </c>
      <c r="C77" s="102">
        <v>338</v>
      </c>
      <c r="D77" s="102">
        <v>276</v>
      </c>
      <c r="E77" s="102">
        <v>165</v>
      </c>
      <c r="F77" s="102">
        <f>SUM(B77:E77)</f>
        <v>843</v>
      </c>
    </row>
    <row r="78" spans="1:9" ht="15.6" x14ac:dyDescent="0.3">
      <c r="A78" s="85" t="s">
        <v>273</v>
      </c>
      <c r="B78" s="102">
        <v>70</v>
      </c>
      <c r="C78" s="102">
        <v>275</v>
      </c>
      <c r="D78" s="102">
        <v>280</v>
      </c>
      <c r="E78" s="102">
        <v>218</v>
      </c>
      <c r="F78" s="102">
        <f>SUM(B78:E78)</f>
        <v>843</v>
      </c>
    </row>
    <row r="79" spans="1:9" ht="15.6" x14ac:dyDescent="0.3">
      <c r="A79" s="86" t="s">
        <v>274</v>
      </c>
      <c r="B79" s="103">
        <v>228</v>
      </c>
      <c r="C79" s="103">
        <v>1009</v>
      </c>
      <c r="D79" s="103">
        <v>1019</v>
      </c>
      <c r="E79" s="103">
        <v>657</v>
      </c>
      <c r="F79" s="103">
        <f>SUM(F75:F78)</f>
        <v>2913</v>
      </c>
    </row>
    <row r="80" spans="1:9" ht="15.6" x14ac:dyDescent="0.3">
      <c r="A80" s="85" t="s">
        <v>275</v>
      </c>
      <c r="B80" s="102">
        <v>48</v>
      </c>
      <c r="C80" s="102">
        <v>190</v>
      </c>
      <c r="D80" s="102">
        <v>200</v>
      </c>
      <c r="E80" s="102">
        <v>120</v>
      </c>
      <c r="F80" s="102">
        <f t="shared" ref="F80:F85" si="0">SUM(B80:E80)</f>
        <v>558</v>
      </c>
    </row>
    <row r="81" spans="1:6" ht="15.6" x14ac:dyDescent="0.3">
      <c r="A81" s="85" t="s">
        <v>288</v>
      </c>
      <c r="B81" s="102">
        <v>17</v>
      </c>
      <c r="C81" s="102">
        <v>71</v>
      </c>
      <c r="D81" s="102">
        <v>102</v>
      </c>
      <c r="E81" s="102">
        <v>40</v>
      </c>
      <c r="F81" s="102">
        <f t="shared" si="0"/>
        <v>230</v>
      </c>
    </row>
    <row r="82" spans="1:6" ht="15.6" x14ac:dyDescent="0.3">
      <c r="A82" s="85" t="s">
        <v>289</v>
      </c>
      <c r="B82" s="102">
        <v>32</v>
      </c>
      <c r="C82" s="102">
        <v>238</v>
      </c>
      <c r="D82" s="102">
        <v>224</v>
      </c>
      <c r="E82" s="102">
        <v>128</v>
      </c>
      <c r="F82" s="102">
        <f t="shared" si="0"/>
        <v>622</v>
      </c>
    </row>
    <row r="83" spans="1:6" ht="15.6" x14ac:dyDescent="0.3">
      <c r="A83" s="85" t="s">
        <v>297</v>
      </c>
      <c r="B83" s="102">
        <v>83</v>
      </c>
      <c r="C83" s="102">
        <v>407</v>
      </c>
      <c r="D83" s="102">
        <v>338</v>
      </c>
      <c r="E83" s="102">
        <v>224</v>
      </c>
      <c r="F83" s="102">
        <f t="shared" si="0"/>
        <v>1052</v>
      </c>
    </row>
    <row r="84" spans="1:6" ht="15.6" x14ac:dyDescent="0.3">
      <c r="A84" s="86" t="s">
        <v>298</v>
      </c>
      <c r="B84" s="103">
        <v>180</v>
      </c>
      <c r="C84" s="103">
        <v>906</v>
      </c>
      <c r="D84" s="103">
        <v>864</v>
      </c>
      <c r="E84" s="103">
        <v>512</v>
      </c>
      <c r="F84" s="103">
        <f t="shared" si="0"/>
        <v>2462</v>
      </c>
    </row>
    <row r="85" spans="1:6" ht="15.6" x14ac:dyDescent="0.3">
      <c r="A85" s="85" t="s">
        <v>304</v>
      </c>
      <c r="B85" s="102">
        <v>80</v>
      </c>
      <c r="C85" s="102">
        <v>400</v>
      </c>
      <c r="D85" s="102">
        <v>301</v>
      </c>
      <c r="E85" s="102">
        <v>195</v>
      </c>
      <c r="F85" s="102">
        <f t="shared" si="0"/>
        <v>976</v>
      </c>
    </row>
    <row r="86" spans="1:6" ht="15.6" x14ac:dyDescent="0.3">
      <c r="A86" s="85" t="s">
        <v>305</v>
      </c>
      <c r="B86" s="102">
        <v>91</v>
      </c>
      <c r="C86" s="102">
        <v>418</v>
      </c>
      <c r="D86" s="102">
        <v>325</v>
      </c>
      <c r="E86" s="102">
        <v>189</v>
      </c>
      <c r="F86" s="102">
        <f t="shared" ref="F86" si="1">SUM(B86:E86)</f>
        <v>1023</v>
      </c>
    </row>
    <row r="87" spans="1:6" ht="15.6" x14ac:dyDescent="0.3">
      <c r="A87" s="85" t="s">
        <v>314</v>
      </c>
      <c r="B87" s="102">
        <v>96</v>
      </c>
      <c r="C87" s="102">
        <v>333</v>
      </c>
      <c r="D87" s="102">
        <v>344</v>
      </c>
      <c r="E87" s="102">
        <v>228</v>
      </c>
      <c r="F87" s="102">
        <f t="shared" ref="F87" si="2">SUM(B87:E87)</f>
        <v>1001</v>
      </c>
    </row>
    <row r="88" spans="1:6" ht="15.6" x14ac:dyDescent="0.3">
      <c r="A88" s="85" t="s">
        <v>316</v>
      </c>
      <c r="B88" s="102">
        <v>78</v>
      </c>
      <c r="C88" s="102">
        <v>233</v>
      </c>
      <c r="D88" s="102">
        <v>254</v>
      </c>
      <c r="E88" s="102">
        <v>187</v>
      </c>
      <c r="F88" s="102">
        <f t="shared" ref="F88:F89" si="3">SUM(B88:E88)</f>
        <v>752</v>
      </c>
    </row>
    <row r="89" spans="1:6" ht="15.6" x14ac:dyDescent="0.3">
      <c r="A89" s="86" t="s">
        <v>315</v>
      </c>
      <c r="B89" s="103">
        <v>345</v>
      </c>
      <c r="C89" s="103">
        <v>1384</v>
      </c>
      <c r="D89" s="103">
        <v>1224</v>
      </c>
      <c r="E89" s="103">
        <v>799</v>
      </c>
      <c r="F89" s="103">
        <f t="shared" si="3"/>
        <v>3752</v>
      </c>
    </row>
    <row r="90" spans="1:6" ht="15.6" x14ac:dyDescent="0.3">
      <c r="A90" s="85" t="s">
        <v>318</v>
      </c>
      <c r="B90" s="102">
        <v>77</v>
      </c>
      <c r="C90" s="102">
        <v>221</v>
      </c>
      <c r="D90" s="102">
        <v>221</v>
      </c>
      <c r="E90" s="102">
        <v>173</v>
      </c>
      <c r="F90" s="102">
        <f t="shared" ref="F90" si="4">SUM(B90:E90)</f>
        <v>692</v>
      </c>
    </row>
    <row r="91" spans="1:6" ht="15.6" x14ac:dyDescent="0.3">
      <c r="A91" s="146" t="s">
        <v>319</v>
      </c>
      <c r="B91" s="102">
        <v>95</v>
      </c>
      <c r="C91" s="102">
        <v>226</v>
      </c>
      <c r="D91" s="102">
        <v>207</v>
      </c>
      <c r="E91" s="102">
        <v>222</v>
      </c>
      <c r="F91" s="102">
        <f t="shared" ref="F91" si="5">SUM(B91:E91)</f>
        <v>750</v>
      </c>
    </row>
    <row r="92" spans="1:6" ht="15.6" x14ac:dyDescent="0.3">
      <c r="A92" s="146" t="s">
        <v>320</v>
      </c>
      <c r="B92" s="102">
        <v>79</v>
      </c>
      <c r="C92" s="102">
        <v>253</v>
      </c>
      <c r="D92" s="102">
        <v>259</v>
      </c>
      <c r="E92" s="102">
        <v>213</v>
      </c>
      <c r="F92" s="102">
        <f t="shared" ref="F92" si="6">SUM(B92:E92)</f>
        <v>804</v>
      </c>
    </row>
    <row r="93" spans="1:6" ht="15.6" x14ac:dyDescent="0.3">
      <c r="A93" s="146" t="s">
        <v>321</v>
      </c>
      <c r="B93" s="102">
        <v>64</v>
      </c>
      <c r="C93" s="102">
        <v>246</v>
      </c>
      <c r="D93" s="102">
        <v>227</v>
      </c>
      <c r="E93" s="102">
        <v>187</v>
      </c>
      <c r="F93" s="102">
        <f t="shared" ref="F93" si="7">SUM(B93:E93)</f>
        <v>724</v>
      </c>
    </row>
    <row r="94" spans="1:6" ht="15.6" x14ac:dyDescent="0.3">
      <c r="A94" s="86" t="s">
        <v>322</v>
      </c>
      <c r="B94" s="103">
        <v>315</v>
      </c>
      <c r="C94" s="103">
        <v>946</v>
      </c>
      <c r="D94" s="103">
        <v>914</v>
      </c>
      <c r="E94" s="103">
        <v>795</v>
      </c>
      <c r="F94" s="103">
        <f t="shared" ref="F94" si="8">SUM(B94:E94)</f>
        <v>2970</v>
      </c>
    </row>
    <row r="95" spans="1:6" ht="15.6" x14ac:dyDescent="0.3">
      <c r="A95" s="146" t="s">
        <v>323</v>
      </c>
      <c r="B95" s="102">
        <v>38</v>
      </c>
      <c r="C95" s="102">
        <v>171</v>
      </c>
      <c r="D95" s="102">
        <v>172</v>
      </c>
      <c r="E95" s="102">
        <v>147</v>
      </c>
      <c r="F95" s="102">
        <f t="shared" ref="F95" si="9">SUM(B95:E95)</f>
        <v>528</v>
      </c>
    </row>
    <row r="96" spans="1:6" ht="15.6" x14ac:dyDescent="0.3">
      <c r="A96" s="146" t="s">
        <v>324</v>
      </c>
      <c r="B96" s="102">
        <v>47</v>
      </c>
      <c r="C96" s="102">
        <v>196</v>
      </c>
      <c r="D96" s="102">
        <v>202</v>
      </c>
      <c r="E96" s="102">
        <v>157</v>
      </c>
      <c r="F96" s="102">
        <f t="shared" ref="F96" si="10">SUM(B96:E96)</f>
        <v>602</v>
      </c>
    </row>
    <row r="97" spans="1:6" ht="15.6" x14ac:dyDescent="0.3">
      <c r="A97" s="146" t="s">
        <v>325</v>
      </c>
      <c r="B97" s="102">
        <v>58</v>
      </c>
      <c r="C97" s="102">
        <v>234</v>
      </c>
      <c r="D97" s="102">
        <v>232</v>
      </c>
      <c r="E97" s="102">
        <v>169</v>
      </c>
      <c r="F97" s="102">
        <f t="shared" ref="F97" si="11">SUM(B97:E97)</f>
        <v>693</v>
      </c>
    </row>
    <row r="98" spans="1:6" ht="15.6" x14ac:dyDescent="0.3">
      <c r="A98" s="146" t="s">
        <v>326</v>
      </c>
      <c r="B98" s="102">
        <v>77</v>
      </c>
      <c r="C98" s="102">
        <v>225</v>
      </c>
      <c r="D98" s="102">
        <v>222</v>
      </c>
      <c r="E98" s="102">
        <v>134</v>
      </c>
      <c r="F98" s="102">
        <f t="shared" ref="F98" si="12">SUM(B98:E98)</f>
        <v>658</v>
      </c>
    </row>
    <row r="99" spans="1:6" ht="15.6" x14ac:dyDescent="0.3">
      <c r="A99" s="86" t="s">
        <v>327</v>
      </c>
      <c r="B99" s="103">
        <v>220</v>
      </c>
      <c r="C99" s="103">
        <v>826</v>
      </c>
      <c r="D99" s="103">
        <v>828</v>
      </c>
      <c r="E99" s="103">
        <v>607</v>
      </c>
      <c r="F99" s="103">
        <f t="shared" ref="F99" si="13">SUM(B99:E99)</f>
        <v>2481</v>
      </c>
    </row>
    <row r="100" spans="1:6" ht="15.6" x14ac:dyDescent="0.3">
      <c r="A100" s="146" t="s">
        <v>329</v>
      </c>
      <c r="B100" s="102">
        <v>57</v>
      </c>
      <c r="C100" s="102">
        <v>199</v>
      </c>
      <c r="D100" s="102">
        <v>164</v>
      </c>
      <c r="E100" s="102">
        <v>111</v>
      </c>
      <c r="F100" s="102">
        <f t="shared" ref="F100" si="14">SUM(B100:E100)</f>
        <v>531</v>
      </c>
    </row>
    <row r="101" spans="1:6" ht="15.6" x14ac:dyDescent="0.3">
      <c r="A101" s="146" t="s">
        <v>330</v>
      </c>
      <c r="B101" s="102">
        <v>63</v>
      </c>
      <c r="C101" s="102">
        <v>232</v>
      </c>
      <c r="D101" s="102">
        <v>229</v>
      </c>
      <c r="E101" s="102">
        <v>150</v>
      </c>
      <c r="F101" s="102">
        <f t="shared" ref="F101" si="15">SUM(B101:E101)</f>
        <v>674</v>
      </c>
    </row>
    <row r="102" spans="1:6" ht="15.6" x14ac:dyDescent="0.3">
      <c r="A102" s="146" t="s">
        <v>332</v>
      </c>
      <c r="B102" s="102">
        <v>75</v>
      </c>
      <c r="C102" s="102">
        <v>242</v>
      </c>
      <c r="D102" s="102">
        <v>249</v>
      </c>
      <c r="E102" s="102">
        <v>190</v>
      </c>
      <c r="F102" s="102">
        <f t="shared" ref="F102" si="16">SUM(B102:E102)</f>
        <v>756</v>
      </c>
    </row>
    <row r="103" spans="1:6" ht="15.6" x14ac:dyDescent="0.3">
      <c r="A103" s="146" t="s">
        <v>334</v>
      </c>
      <c r="B103" s="102">
        <v>62</v>
      </c>
      <c r="C103" s="102">
        <v>294</v>
      </c>
      <c r="D103" s="102">
        <v>265</v>
      </c>
      <c r="E103" s="102">
        <v>198</v>
      </c>
      <c r="F103" s="102">
        <f t="shared" ref="F103" si="17">SUM(B103:E103)</f>
        <v>819</v>
      </c>
    </row>
    <row r="104" spans="1:6" ht="15.6" x14ac:dyDescent="0.3">
      <c r="A104" s="86" t="s">
        <v>336</v>
      </c>
      <c r="B104" s="103">
        <v>257</v>
      </c>
      <c r="C104" s="103">
        <v>967</v>
      </c>
      <c r="D104" s="103">
        <v>907</v>
      </c>
      <c r="E104" s="103">
        <v>649</v>
      </c>
      <c r="F104" s="103">
        <f t="shared" ref="F104:F105" si="18">SUM(B104:E104)</f>
        <v>2780</v>
      </c>
    </row>
    <row r="105" spans="1:6" ht="15.6" x14ac:dyDescent="0.3">
      <c r="A105" s="146" t="s">
        <v>338</v>
      </c>
      <c r="B105" s="102">
        <v>86</v>
      </c>
      <c r="C105" s="102">
        <v>311</v>
      </c>
      <c r="D105" s="102">
        <v>274</v>
      </c>
      <c r="E105" s="102">
        <v>170</v>
      </c>
      <c r="F105" s="102">
        <f t="shared" si="18"/>
        <v>841</v>
      </c>
    </row>
    <row r="106" spans="1:6" ht="15.6" x14ac:dyDescent="0.3">
      <c r="A106" s="146" t="s">
        <v>339</v>
      </c>
      <c r="B106" s="102">
        <v>55</v>
      </c>
      <c r="C106" s="102">
        <v>197</v>
      </c>
      <c r="D106" s="102">
        <v>211</v>
      </c>
      <c r="E106" s="102">
        <v>147</v>
      </c>
      <c r="F106" s="102">
        <f t="shared" ref="F106" si="19">SUM(B106:E106)</f>
        <v>610</v>
      </c>
    </row>
    <row r="107" spans="1:6" ht="15.6" x14ac:dyDescent="0.3">
      <c r="A107" s="146" t="s">
        <v>340</v>
      </c>
      <c r="B107" s="102">
        <v>84</v>
      </c>
      <c r="C107" s="102">
        <v>271</v>
      </c>
      <c r="D107" s="102">
        <v>269</v>
      </c>
      <c r="E107" s="102">
        <v>189</v>
      </c>
      <c r="F107" s="102">
        <f t="shared" ref="F107" si="20">SUM(B107:E107)</f>
        <v>813</v>
      </c>
    </row>
    <row r="108" spans="1:6" ht="15.6" x14ac:dyDescent="0.3">
      <c r="A108" s="146" t="s">
        <v>342</v>
      </c>
      <c r="B108" s="102">
        <v>71</v>
      </c>
      <c r="C108" s="102">
        <v>251</v>
      </c>
      <c r="D108" s="102">
        <v>267</v>
      </c>
      <c r="E108" s="102">
        <v>186</v>
      </c>
      <c r="F108" s="102">
        <f t="shared" ref="F108" si="21">SUM(B108:E108)</f>
        <v>775</v>
      </c>
    </row>
    <row r="109" spans="1:6" ht="15.6" x14ac:dyDescent="0.3">
      <c r="A109" s="86" t="s">
        <v>341</v>
      </c>
      <c r="B109" s="103">
        <v>296</v>
      </c>
      <c r="C109" s="103">
        <v>1030</v>
      </c>
      <c r="D109" s="103">
        <v>1021</v>
      </c>
      <c r="E109" s="103">
        <v>692</v>
      </c>
      <c r="F109" s="103">
        <f t="shared" ref="F109" si="22">SUM(B109:E109)</f>
        <v>3039</v>
      </c>
    </row>
    <row r="110" spans="1:6" ht="15.6" x14ac:dyDescent="0.3">
      <c r="A110" s="146" t="s">
        <v>404</v>
      </c>
      <c r="B110" s="102">
        <v>58</v>
      </c>
      <c r="C110" s="102">
        <v>232</v>
      </c>
      <c r="D110" s="102">
        <v>183</v>
      </c>
      <c r="E110" s="102">
        <v>135</v>
      </c>
      <c r="F110" s="102">
        <f t="shared" ref="F110" si="23">SUM(B110:E110)</f>
        <v>608</v>
      </c>
    </row>
  </sheetData>
  <phoneticPr fontId="38" type="noConversion"/>
  <hyperlinks>
    <hyperlink ref="A3" location="Contents!A1" display="Back to contents" xr:uid="{00000000-0004-0000-3500-000000000000}"/>
  </hyperlinks>
  <pageMargins left="0.15748031496062992" right="0.15748031496062992" top="0.31496062992125984" bottom="0.27559055118110237" header="0.31496062992125984" footer="0.31496062992125984"/>
  <pageSetup paperSize="9" scale="7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110"/>
  <sheetViews>
    <sheetView zoomScaleNormal="100" workbookViewId="0">
      <pane ySplit="4" topLeftCell="A94" activePane="bottomLeft" state="frozen"/>
      <selection pane="bottomLeft"/>
    </sheetView>
  </sheetViews>
  <sheetFormatPr defaultRowHeight="13.2" x14ac:dyDescent="0.25"/>
  <cols>
    <col min="1" max="1" width="50.44140625" customWidth="1"/>
    <col min="2" max="6" width="19.33203125" customWidth="1"/>
    <col min="8" max="8" width="14.6640625" bestFit="1" customWidth="1"/>
  </cols>
  <sheetData>
    <row r="1" spans="1:9" ht="15.6" x14ac:dyDescent="0.3">
      <c r="A1" s="2" t="s">
        <v>257</v>
      </c>
    </row>
    <row r="2" spans="1:9" ht="15" x14ac:dyDescent="0.25">
      <c r="A2" s="143" t="s">
        <v>276</v>
      </c>
    </row>
    <row r="3" spans="1:9" ht="15" x14ac:dyDescent="0.25">
      <c r="A3" s="14" t="s">
        <v>44</v>
      </c>
    </row>
    <row r="4" spans="1:9" ht="43.5" customHeight="1" x14ac:dyDescent="0.25">
      <c r="A4" s="101" t="s">
        <v>279</v>
      </c>
      <c r="B4" s="101" t="s">
        <v>35</v>
      </c>
      <c r="C4" s="101" t="s">
        <v>5</v>
      </c>
      <c r="D4" s="101" t="s">
        <v>6</v>
      </c>
      <c r="E4" s="101" t="s">
        <v>7</v>
      </c>
      <c r="F4" s="114" t="s">
        <v>3</v>
      </c>
    </row>
    <row r="5" spans="1:9" ht="18" customHeight="1" x14ac:dyDescent="0.3">
      <c r="A5" s="85" t="s">
        <v>64</v>
      </c>
      <c r="B5" s="102">
        <v>3</v>
      </c>
      <c r="C5" s="102">
        <v>95</v>
      </c>
      <c r="D5" s="102">
        <v>109</v>
      </c>
      <c r="E5" s="102">
        <v>126</v>
      </c>
      <c r="F5" s="102">
        <f>SUM(B5:E5)</f>
        <v>333</v>
      </c>
      <c r="H5" s="19"/>
      <c r="I5" s="36"/>
    </row>
    <row r="6" spans="1:9" ht="18" customHeight="1" x14ac:dyDescent="0.3">
      <c r="A6" s="85" t="s">
        <v>65</v>
      </c>
      <c r="B6" s="102">
        <v>31</v>
      </c>
      <c r="C6" s="102">
        <v>302</v>
      </c>
      <c r="D6" s="102">
        <v>288</v>
      </c>
      <c r="E6" s="102">
        <v>340</v>
      </c>
      <c r="F6" s="102">
        <f>SUM(B6:E6)</f>
        <v>961</v>
      </c>
      <c r="H6" s="19"/>
      <c r="I6" s="36"/>
    </row>
    <row r="7" spans="1:9" ht="18" customHeight="1" x14ac:dyDescent="0.3">
      <c r="A7" s="85" t="s">
        <v>66</v>
      </c>
      <c r="B7" s="102">
        <v>21</v>
      </c>
      <c r="C7" s="102">
        <v>291</v>
      </c>
      <c r="D7" s="102">
        <v>313</v>
      </c>
      <c r="E7" s="102">
        <v>343</v>
      </c>
      <c r="F7" s="102">
        <f>SUM(B7:E7)</f>
        <v>968</v>
      </c>
      <c r="H7" s="19"/>
      <c r="I7" s="36"/>
    </row>
    <row r="8" spans="1:9" ht="18" customHeight="1" x14ac:dyDescent="0.3">
      <c r="A8" s="85" t="s">
        <v>67</v>
      </c>
      <c r="B8" s="102">
        <v>28</v>
      </c>
      <c r="C8" s="102">
        <v>344</v>
      </c>
      <c r="D8" s="102">
        <v>380</v>
      </c>
      <c r="E8" s="102">
        <v>447</v>
      </c>
      <c r="F8" s="102">
        <f>SUM(B8:E8)</f>
        <v>1199</v>
      </c>
      <c r="H8" s="19"/>
      <c r="I8" s="36"/>
    </row>
    <row r="9" spans="1:9" ht="18" customHeight="1" x14ac:dyDescent="0.3">
      <c r="A9" s="86" t="s">
        <v>24</v>
      </c>
      <c r="B9" s="103">
        <v>83</v>
      </c>
      <c r="C9" s="103">
        <v>1032</v>
      </c>
      <c r="D9" s="103">
        <v>1090</v>
      </c>
      <c r="E9" s="103">
        <v>1256</v>
      </c>
      <c r="F9" s="103">
        <f>SUM(F5:F8)</f>
        <v>3461</v>
      </c>
      <c r="H9" s="19"/>
      <c r="I9" s="36"/>
    </row>
    <row r="10" spans="1:9" ht="18" customHeight="1" x14ac:dyDescent="0.3">
      <c r="A10" s="85" t="s">
        <v>68</v>
      </c>
      <c r="B10" s="102">
        <v>36</v>
      </c>
      <c r="C10" s="102">
        <v>306</v>
      </c>
      <c r="D10" s="102">
        <v>287</v>
      </c>
      <c r="E10" s="102">
        <v>409</v>
      </c>
      <c r="F10" s="102">
        <f>SUM(B10:E10)</f>
        <v>1038</v>
      </c>
      <c r="H10" s="19"/>
      <c r="I10" s="36"/>
    </row>
    <row r="11" spans="1:9" ht="18" customHeight="1" x14ac:dyDescent="0.3">
      <c r="A11" s="85" t="s">
        <v>69</v>
      </c>
      <c r="B11" s="102">
        <v>37</v>
      </c>
      <c r="C11" s="102">
        <v>379</v>
      </c>
      <c r="D11" s="102">
        <v>365</v>
      </c>
      <c r="E11" s="102">
        <v>451</v>
      </c>
      <c r="F11" s="102">
        <f>SUM(B11:E11)</f>
        <v>1232</v>
      </c>
      <c r="H11" s="19"/>
      <c r="I11" s="36"/>
    </row>
    <row r="12" spans="1:9" ht="18" customHeight="1" x14ac:dyDescent="0.3">
      <c r="A12" s="85" t="s">
        <v>70</v>
      </c>
      <c r="B12" s="102">
        <v>43</v>
      </c>
      <c r="C12" s="102">
        <v>361</v>
      </c>
      <c r="D12" s="102">
        <v>350</v>
      </c>
      <c r="E12" s="102">
        <v>441</v>
      </c>
      <c r="F12" s="102">
        <f>SUM(B12:E12)</f>
        <v>1195</v>
      </c>
      <c r="H12" s="19"/>
      <c r="I12" s="36"/>
    </row>
    <row r="13" spans="1:9" ht="18" customHeight="1" x14ac:dyDescent="0.3">
      <c r="A13" s="85" t="s">
        <v>71</v>
      </c>
      <c r="B13" s="102">
        <v>41</v>
      </c>
      <c r="C13" s="102">
        <v>352</v>
      </c>
      <c r="D13" s="102">
        <v>356</v>
      </c>
      <c r="E13" s="102">
        <v>500</v>
      </c>
      <c r="F13" s="102">
        <f>SUM(B13:E13)</f>
        <v>1249</v>
      </c>
      <c r="H13" s="19"/>
      <c r="I13" s="36"/>
    </row>
    <row r="14" spans="1:9" ht="18" customHeight="1" x14ac:dyDescent="0.3">
      <c r="A14" s="86" t="s">
        <v>25</v>
      </c>
      <c r="B14" s="103">
        <v>157</v>
      </c>
      <c r="C14" s="103">
        <v>1398</v>
      </c>
      <c r="D14" s="103">
        <v>1358</v>
      </c>
      <c r="E14" s="103">
        <v>1801</v>
      </c>
      <c r="F14" s="103">
        <f>SUM(F10:F13)</f>
        <v>4714</v>
      </c>
      <c r="H14" s="19"/>
      <c r="I14" s="36"/>
    </row>
    <row r="15" spans="1:9" ht="18" customHeight="1" x14ac:dyDescent="0.3">
      <c r="A15" s="85" t="s">
        <v>72</v>
      </c>
      <c r="B15" s="102">
        <v>23</v>
      </c>
      <c r="C15" s="102">
        <v>279</v>
      </c>
      <c r="D15" s="102">
        <v>281</v>
      </c>
      <c r="E15" s="102">
        <v>411</v>
      </c>
      <c r="F15" s="102">
        <f>SUM(B15:E15)</f>
        <v>994</v>
      </c>
      <c r="H15" s="19"/>
      <c r="I15" s="36"/>
    </row>
    <row r="16" spans="1:9" ht="18" customHeight="1" x14ac:dyDescent="0.3">
      <c r="A16" s="85" t="s">
        <v>73</v>
      </c>
      <c r="B16" s="102">
        <v>20</v>
      </c>
      <c r="C16" s="102">
        <v>289</v>
      </c>
      <c r="D16" s="102">
        <v>309</v>
      </c>
      <c r="E16" s="102">
        <v>397</v>
      </c>
      <c r="F16" s="102">
        <f>SUM(B16:E16)</f>
        <v>1015</v>
      </c>
      <c r="H16" s="19"/>
      <c r="I16" s="36"/>
    </row>
    <row r="17" spans="1:9" ht="18" customHeight="1" x14ac:dyDescent="0.3">
      <c r="A17" s="85" t="s">
        <v>0</v>
      </c>
      <c r="B17" s="102">
        <v>16</v>
      </c>
      <c r="C17" s="102">
        <v>216</v>
      </c>
      <c r="D17" s="102">
        <v>186</v>
      </c>
      <c r="E17" s="102">
        <v>263</v>
      </c>
      <c r="F17" s="102">
        <f>SUM(B17:E17)</f>
        <v>681</v>
      </c>
      <c r="H17" s="19"/>
      <c r="I17" s="36"/>
    </row>
    <row r="18" spans="1:9" ht="18" customHeight="1" x14ac:dyDescent="0.3">
      <c r="A18" s="85" t="s">
        <v>74</v>
      </c>
      <c r="B18" s="102">
        <v>13</v>
      </c>
      <c r="C18" s="102">
        <v>152</v>
      </c>
      <c r="D18" s="102">
        <v>111</v>
      </c>
      <c r="E18" s="102">
        <v>149</v>
      </c>
      <c r="F18" s="102">
        <f>SUM(B18:E18)</f>
        <v>425</v>
      </c>
      <c r="H18" s="19"/>
      <c r="I18" s="36"/>
    </row>
    <row r="19" spans="1:9" ht="18" customHeight="1" x14ac:dyDescent="0.3">
      <c r="A19" s="86" t="s">
        <v>26</v>
      </c>
      <c r="B19" s="103">
        <v>72</v>
      </c>
      <c r="C19" s="103">
        <v>936</v>
      </c>
      <c r="D19" s="103">
        <v>887</v>
      </c>
      <c r="E19" s="103">
        <v>1220</v>
      </c>
      <c r="F19" s="103">
        <f>SUM(F15:F18)</f>
        <v>3115</v>
      </c>
      <c r="H19" s="19"/>
      <c r="I19" s="36"/>
    </row>
    <row r="20" spans="1:9" ht="18" customHeight="1" x14ac:dyDescent="0.3">
      <c r="A20" s="85" t="s">
        <v>75</v>
      </c>
      <c r="B20" s="102">
        <v>14</v>
      </c>
      <c r="C20" s="102">
        <v>108</v>
      </c>
      <c r="D20" s="102">
        <v>92</v>
      </c>
      <c r="E20" s="102">
        <v>118</v>
      </c>
      <c r="F20" s="102">
        <f>SUM(B20:E20)</f>
        <v>332</v>
      </c>
      <c r="H20" s="19"/>
      <c r="I20" s="36"/>
    </row>
    <row r="21" spans="1:9" ht="18" customHeight="1" x14ac:dyDescent="0.3">
      <c r="A21" s="85" t="s">
        <v>76</v>
      </c>
      <c r="B21" s="102">
        <v>8</v>
      </c>
      <c r="C21" s="102">
        <v>124</v>
      </c>
      <c r="D21" s="102">
        <v>135</v>
      </c>
      <c r="E21" s="102">
        <v>183</v>
      </c>
      <c r="F21" s="102">
        <f>SUM(B21:E21)</f>
        <v>450</v>
      </c>
      <c r="H21" s="19"/>
      <c r="I21" s="36"/>
    </row>
    <row r="22" spans="1:9" ht="18" customHeight="1" x14ac:dyDescent="0.3">
      <c r="A22" s="85" t="s">
        <v>77</v>
      </c>
      <c r="B22" s="102">
        <v>6</v>
      </c>
      <c r="C22" s="102">
        <v>94</v>
      </c>
      <c r="D22" s="102">
        <v>65</v>
      </c>
      <c r="E22" s="102">
        <v>85</v>
      </c>
      <c r="F22" s="102">
        <f>SUM(B22:E22)</f>
        <v>250</v>
      </c>
      <c r="H22" s="19"/>
      <c r="I22" s="36"/>
    </row>
    <row r="23" spans="1:9" ht="18" customHeight="1" x14ac:dyDescent="0.3">
      <c r="A23" s="85" t="s">
        <v>78</v>
      </c>
      <c r="B23" s="102">
        <v>3</v>
      </c>
      <c r="C23" s="102">
        <v>100</v>
      </c>
      <c r="D23" s="102">
        <v>71</v>
      </c>
      <c r="E23" s="102">
        <v>84</v>
      </c>
      <c r="F23" s="102">
        <f>SUM(B23:E23)</f>
        <v>258</v>
      </c>
      <c r="H23" s="19"/>
      <c r="I23" s="36"/>
    </row>
    <row r="24" spans="1:9" ht="18" customHeight="1" x14ac:dyDescent="0.3">
      <c r="A24" s="86" t="s">
        <v>27</v>
      </c>
      <c r="B24" s="103">
        <v>31</v>
      </c>
      <c r="C24" s="103">
        <v>426</v>
      </c>
      <c r="D24" s="103">
        <v>363</v>
      </c>
      <c r="E24" s="103">
        <v>470</v>
      </c>
      <c r="F24" s="103">
        <f>SUM(F20:F23)</f>
        <v>1290</v>
      </c>
      <c r="H24" s="19"/>
      <c r="I24" s="36"/>
    </row>
    <row r="25" spans="1:9" ht="18" customHeight="1" x14ac:dyDescent="0.3">
      <c r="A25" s="85" t="s">
        <v>79</v>
      </c>
      <c r="B25" s="102">
        <v>7</v>
      </c>
      <c r="C25" s="102">
        <v>71</v>
      </c>
      <c r="D25" s="102">
        <v>88</v>
      </c>
      <c r="E25" s="102">
        <v>72</v>
      </c>
      <c r="F25" s="102">
        <f>SUM(B25:E25)</f>
        <v>238</v>
      </c>
      <c r="H25" s="19"/>
      <c r="I25" s="36"/>
    </row>
    <row r="26" spans="1:9" ht="18" customHeight="1" x14ac:dyDescent="0.3">
      <c r="A26" s="85" t="s">
        <v>80</v>
      </c>
      <c r="B26" s="102">
        <v>6</v>
      </c>
      <c r="C26" s="102">
        <v>96</v>
      </c>
      <c r="D26" s="102">
        <v>108</v>
      </c>
      <c r="E26" s="102">
        <v>96</v>
      </c>
      <c r="F26" s="102">
        <f>SUM(B26:E26)</f>
        <v>306</v>
      </c>
      <c r="H26" s="19"/>
      <c r="I26" s="36"/>
    </row>
    <row r="27" spans="1:9" ht="18" customHeight="1" x14ac:dyDescent="0.3">
      <c r="A27" s="85" t="s">
        <v>81</v>
      </c>
      <c r="B27" s="102">
        <v>5</v>
      </c>
      <c r="C27" s="102">
        <v>123</v>
      </c>
      <c r="D27" s="102">
        <v>116</v>
      </c>
      <c r="E27" s="102">
        <v>104</v>
      </c>
      <c r="F27" s="102">
        <f>SUM(B27:E27)</f>
        <v>348</v>
      </c>
      <c r="H27" s="19"/>
      <c r="I27" s="36"/>
    </row>
    <row r="28" spans="1:9" ht="18" customHeight="1" x14ac:dyDescent="0.3">
      <c r="A28" s="85" t="s">
        <v>82</v>
      </c>
      <c r="B28" s="102">
        <v>4</v>
      </c>
      <c r="C28" s="102">
        <v>106</v>
      </c>
      <c r="D28" s="102">
        <v>128</v>
      </c>
      <c r="E28" s="102">
        <v>116</v>
      </c>
      <c r="F28" s="102">
        <f>SUM(B28:E28)</f>
        <v>354</v>
      </c>
      <c r="H28" s="19"/>
      <c r="I28" s="36"/>
    </row>
    <row r="29" spans="1:9" ht="18" customHeight="1" x14ac:dyDescent="0.3">
      <c r="A29" s="86" t="s">
        <v>28</v>
      </c>
      <c r="B29" s="103">
        <v>22</v>
      </c>
      <c r="C29" s="103">
        <v>396</v>
      </c>
      <c r="D29" s="103">
        <v>440</v>
      </c>
      <c r="E29" s="103">
        <v>388</v>
      </c>
      <c r="F29" s="103">
        <f>SUM(F25:F28)</f>
        <v>1246</v>
      </c>
      <c r="H29" s="19"/>
      <c r="I29" s="36"/>
    </row>
    <row r="30" spans="1:9" ht="18" customHeight="1" x14ac:dyDescent="0.3">
      <c r="A30" s="85" t="s">
        <v>83</v>
      </c>
      <c r="B30" s="102">
        <v>8</v>
      </c>
      <c r="C30" s="102">
        <v>84</v>
      </c>
      <c r="D30" s="102">
        <v>94</v>
      </c>
      <c r="E30" s="102">
        <v>75</v>
      </c>
      <c r="F30" s="102">
        <f>SUM(B30:E30)</f>
        <v>261</v>
      </c>
      <c r="H30" s="19"/>
      <c r="I30" s="36"/>
    </row>
    <row r="31" spans="1:9" ht="18" customHeight="1" x14ac:dyDescent="0.3">
      <c r="A31" s="85" t="s">
        <v>84</v>
      </c>
      <c r="B31" s="102">
        <v>4</v>
      </c>
      <c r="C31" s="102">
        <v>123</v>
      </c>
      <c r="D31" s="102">
        <v>96</v>
      </c>
      <c r="E31" s="102">
        <v>75</v>
      </c>
      <c r="F31" s="102">
        <f>SUM(B31:E31)</f>
        <v>298</v>
      </c>
      <c r="H31" s="19"/>
      <c r="I31" s="36"/>
    </row>
    <row r="32" spans="1:9" ht="18" customHeight="1" x14ac:dyDescent="0.3">
      <c r="A32" s="85" t="s">
        <v>85</v>
      </c>
      <c r="B32" s="102">
        <v>3</v>
      </c>
      <c r="C32" s="102">
        <v>69</v>
      </c>
      <c r="D32" s="102">
        <v>80</v>
      </c>
      <c r="E32" s="102">
        <v>72</v>
      </c>
      <c r="F32" s="102">
        <f>SUM(B32:E32)</f>
        <v>224</v>
      </c>
      <c r="H32" s="19"/>
      <c r="I32" s="36"/>
    </row>
    <row r="33" spans="1:9" ht="18" customHeight="1" x14ac:dyDescent="0.3">
      <c r="A33" s="85" t="s">
        <v>86</v>
      </c>
      <c r="B33" s="102">
        <v>5</v>
      </c>
      <c r="C33" s="102">
        <v>105</v>
      </c>
      <c r="D33" s="102">
        <v>85</v>
      </c>
      <c r="E33" s="102">
        <v>104</v>
      </c>
      <c r="F33" s="102">
        <f>SUM(B33:E33)</f>
        <v>299</v>
      </c>
      <c r="H33" s="19"/>
      <c r="I33" s="36"/>
    </row>
    <row r="34" spans="1:9" ht="18" customHeight="1" x14ac:dyDescent="0.3">
      <c r="A34" s="86" t="s">
        <v>29</v>
      </c>
      <c r="B34" s="103">
        <v>20</v>
      </c>
      <c r="C34" s="103">
        <v>381</v>
      </c>
      <c r="D34" s="103">
        <v>355</v>
      </c>
      <c r="E34" s="103">
        <v>326</v>
      </c>
      <c r="F34" s="103">
        <f>SUM(F30:F33)</f>
        <v>1082</v>
      </c>
      <c r="H34" s="19"/>
      <c r="I34" s="36"/>
    </row>
    <row r="35" spans="1:9" ht="18" customHeight="1" x14ac:dyDescent="0.3">
      <c r="A35" s="85" t="s">
        <v>87</v>
      </c>
      <c r="B35" s="102">
        <v>2</v>
      </c>
      <c r="C35" s="102">
        <v>98</v>
      </c>
      <c r="D35" s="102">
        <v>79</v>
      </c>
      <c r="E35" s="102">
        <v>75</v>
      </c>
      <c r="F35" s="102">
        <f>SUM(B35:E35)</f>
        <v>254</v>
      </c>
      <c r="H35" s="19"/>
      <c r="I35" s="36"/>
    </row>
    <row r="36" spans="1:9" ht="18" customHeight="1" x14ac:dyDescent="0.3">
      <c r="A36" s="85" t="s">
        <v>88</v>
      </c>
      <c r="B36" s="102">
        <v>5</v>
      </c>
      <c r="C36" s="102">
        <v>104</v>
      </c>
      <c r="D36" s="102">
        <v>81</v>
      </c>
      <c r="E36" s="102">
        <v>98</v>
      </c>
      <c r="F36" s="102">
        <f>SUM(B36:E36)</f>
        <v>288</v>
      </c>
      <c r="H36" s="19"/>
      <c r="I36" s="36"/>
    </row>
    <row r="37" spans="1:9" ht="18" customHeight="1" x14ac:dyDescent="0.3">
      <c r="A37" s="85" t="s">
        <v>89</v>
      </c>
      <c r="B37" s="102">
        <v>7</v>
      </c>
      <c r="C37" s="102">
        <v>135</v>
      </c>
      <c r="D37" s="102">
        <v>109</v>
      </c>
      <c r="E37" s="102">
        <v>96</v>
      </c>
      <c r="F37" s="102">
        <f>SUM(B37:E37)</f>
        <v>347</v>
      </c>
      <c r="H37" s="19"/>
      <c r="I37" s="36"/>
    </row>
    <row r="38" spans="1:9" ht="18" customHeight="1" x14ac:dyDescent="0.3">
      <c r="A38" s="85" t="s">
        <v>90</v>
      </c>
      <c r="B38" s="102">
        <v>6</v>
      </c>
      <c r="C38" s="102">
        <v>109</v>
      </c>
      <c r="D38" s="102">
        <v>109</v>
      </c>
      <c r="E38" s="102">
        <v>103</v>
      </c>
      <c r="F38" s="102">
        <f>SUM(B38:E38)</f>
        <v>327</v>
      </c>
      <c r="H38" s="19"/>
      <c r="I38" s="36"/>
    </row>
    <row r="39" spans="1:9" ht="18" customHeight="1" x14ac:dyDescent="0.3">
      <c r="A39" s="86" t="s">
        <v>30</v>
      </c>
      <c r="B39" s="103">
        <v>20</v>
      </c>
      <c r="C39" s="103">
        <v>446</v>
      </c>
      <c r="D39" s="103">
        <v>378</v>
      </c>
      <c r="E39" s="103">
        <v>372</v>
      </c>
      <c r="F39" s="103">
        <f>SUM(F35:F38)</f>
        <v>1216</v>
      </c>
      <c r="H39" s="19"/>
      <c r="I39" s="36"/>
    </row>
    <row r="40" spans="1:9" ht="18" customHeight="1" x14ac:dyDescent="0.3">
      <c r="A40" s="85" t="s">
        <v>91</v>
      </c>
      <c r="B40" s="102">
        <v>6</v>
      </c>
      <c r="C40" s="102">
        <v>115</v>
      </c>
      <c r="D40" s="102">
        <v>95</v>
      </c>
      <c r="E40" s="102">
        <v>121</v>
      </c>
      <c r="F40" s="102">
        <f>SUM(B40:E40)</f>
        <v>337</v>
      </c>
      <c r="H40" s="19"/>
      <c r="I40" s="36"/>
    </row>
    <row r="41" spans="1:9" ht="18" customHeight="1" x14ac:dyDescent="0.3">
      <c r="A41" s="85" t="s">
        <v>92</v>
      </c>
      <c r="B41" s="102">
        <v>5</v>
      </c>
      <c r="C41" s="102">
        <v>101</v>
      </c>
      <c r="D41" s="102">
        <v>118</v>
      </c>
      <c r="E41" s="102">
        <v>119</v>
      </c>
      <c r="F41" s="102">
        <f>SUM(B41:E41)</f>
        <v>343</v>
      </c>
      <c r="H41" s="19"/>
      <c r="I41" s="36"/>
    </row>
    <row r="42" spans="1:9" ht="18" customHeight="1" x14ac:dyDescent="0.3">
      <c r="A42" s="85" t="s">
        <v>93</v>
      </c>
      <c r="B42" s="102">
        <v>10</v>
      </c>
      <c r="C42" s="102">
        <v>147</v>
      </c>
      <c r="D42" s="102">
        <v>122</v>
      </c>
      <c r="E42" s="102">
        <v>119</v>
      </c>
      <c r="F42" s="102">
        <f>SUM(B42:E42)</f>
        <v>398</v>
      </c>
      <c r="H42" s="19"/>
      <c r="I42" s="36"/>
    </row>
    <row r="43" spans="1:9" ht="18" customHeight="1" x14ac:dyDescent="0.3">
      <c r="A43" s="85" t="s">
        <v>94</v>
      </c>
      <c r="B43" s="102">
        <v>8</v>
      </c>
      <c r="C43" s="102">
        <v>131</v>
      </c>
      <c r="D43" s="102">
        <v>150</v>
      </c>
      <c r="E43" s="102">
        <v>152</v>
      </c>
      <c r="F43" s="102">
        <f>SUM(B43:E43)</f>
        <v>441</v>
      </c>
      <c r="H43" s="19"/>
      <c r="I43" s="36"/>
    </row>
    <row r="44" spans="1:9" ht="18" customHeight="1" x14ac:dyDescent="0.3">
      <c r="A44" s="86" t="s">
        <v>58</v>
      </c>
      <c r="B44" s="103">
        <v>29</v>
      </c>
      <c r="C44" s="103">
        <v>494</v>
      </c>
      <c r="D44" s="103">
        <v>485</v>
      </c>
      <c r="E44" s="103">
        <v>511</v>
      </c>
      <c r="F44" s="103">
        <f>SUM(F40:F43)</f>
        <v>1519</v>
      </c>
      <c r="H44" s="19"/>
      <c r="I44" s="36"/>
    </row>
    <row r="45" spans="1:9" ht="18" customHeight="1" x14ac:dyDescent="0.3">
      <c r="A45" s="85" t="s">
        <v>95</v>
      </c>
      <c r="B45" s="102">
        <v>14</v>
      </c>
      <c r="C45" s="102">
        <v>129</v>
      </c>
      <c r="D45" s="102">
        <v>123</v>
      </c>
      <c r="E45" s="102">
        <v>107</v>
      </c>
      <c r="F45" s="102">
        <f>SUM(B45:E45)</f>
        <v>373</v>
      </c>
      <c r="H45" s="19"/>
      <c r="I45" s="36"/>
    </row>
    <row r="46" spans="1:9" ht="18" customHeight="1" x14ac:dyDescent="0.3">
      <c r="A46" s="85" t="s">
        <v>96</v>
      </c>
      <c r="B46" s="102">
        <v>8</v>
      </c>
      <c r="C46" s="102">
        <v>140</v>
      </c>
      <c r="D46" s="102">
        <v>131</v>
      </c>
      <c r="E46" s="102">
        <v>128</v>
      </c>
      <c r="F46" s="102">
        <f>SUM(B46:E46)</f>
        <v>407</v>
      </c>
      <c r="H46" s="19"/>
      <c r="I46" s="36"/>
    </row>
    <row r="47" spans="1:9" ht="18" customHeight="1" x14ac:dyDescent="0.3">
      <c r="A47" s="85" t="s">
        <v>97</v>
      </c>
      <c r="B47" s="102">
        <v>4</v>
      </c>
      <c r="C47" s="102">
        <v>159</v>
      </c>
      <c r="D47" s="102">
        <v>134</v>
      </c>
      <c r="E47" s="102">
        <v>137</v>
      </c>
      <c r="F47" s="102">
        <f>SUM(B47:E47)</f>
        <v>434</v>
      </c>
      <c r="H47" s="19"/>
      <c r="I47" s="36"/>
    </row>
    <row r="48" spans="1:9" ht="18" customHeight="1" x14ac:dyDescent="0.3">
      <c r="A48" s="85" t="s">
        <v>98</v>
      </c>
      <c r="B48" s="102">
        <v>12</v>
      </c>
      <c r="C48" s="102">
        <v>224</v>
      </c>
      <c r="D48" s="102">
        <v>190</v>
      </c>
      <c r="E48" s="102">
        <v>138</v>
      </c>
      <c r="F48" s="102">
        <f>SUM(B48:E48)</f>
        <v>564</v>
      </c>
      <c r="H48" s="19"/>
      <c r="I48" s="36"/>
    </row>
    <row r="49" spans="1:9" ht="18" customHeight="1" x14ac:dyDescent="0.3">
      <c r="A49" s="86" t="s">
        <v>59</v>
      </c>
      <c r="B49" s="103">
        <v>38</v>
      </c>
      <c r="C49" s="103">
        <v>652</v>
      </c>
      <c r="D49" s="103">
        <v>578</v>
      </c>
      <c r="E49" s="103">
        <v>510</v>
      </c>
      <c r="F49" s="103">
        <f>SUM(F45:F48)</f>
        <v>1778</v>
      </c>
      <c r="H49" s="19"/>
      <c r="I49" s="36"/>
    </row>
    <row r="50" spans="1:9" ht="18" customHeight="1" x14ac:dyDescent="0.3">
      <c r="A50" s="85" t="s">
        <v>99</v>
      </c>
      <c r="B50" s="102">
        <v>9</v>
      </c>
      <c r="C50" s="102">
        <v>173</v>
      </c>
      <c r="D50" s="102">
        <v>144</v>
      </c>
      <c r="E50" s="102">
        <v>111</v>
      </c>
      <c r="F50" s="102">
        <f>SUM(B50:E50)</f>
        <v>437</v>
      </c>
      <c r="H50" s="19"/>
      <c r="I50" s="36"/>
    </row>
    <row r="51" spans="1:9" ht="18" customHeight="1" x14ac:dyDescent="0.3">
      <c r="A51" s="85" t="s">
        <v>100</v>
      </c>
      <c r="B51" s="102">
        <v>8</v>
      </c>
      <c r="C51" s="102">
        <v>203</v>
      </c>
      <c r="D51" s="102">
        <v>201</v>
      </c>
      <c r="E51" s="102">
        <v>146</v>
      </c>
      <c r="F51" s="102">
        <f>SUM(B51:E51)</f>
        <v>558</v>
      </c>
      <c r="H51" s="19"/>
      <c r="I51" s="36"/>
    </row>
    <row r="52" spans="1:9" ht="18" customHeight="1" x14ac:dyDescent="0.3">
      <c r="A52" s="85" t="s">
        <v>101</v>
      </c>
      <c r="B52" s="102">
        <v>7</v>
      </c>
      <c r="C52" s="102">
        <v>185</v>
      </c>
      <c r="D52" s="102">
        <v>195</v>
      </c>
      <c r="E52" s="102">
        <v>165</v>
      </c>
      <c r="F52" s="102">
        <f>SUM(B52:E52)</f>
        <v>552</v>
      </c>
      <c r="H52" s="19"/>
      <c r="I52" s="36"/>
    </row>
    <row r="53" spans="1:9" ht="18" customHeight="1" x14ac:dyDescent="0.3">
      <c r="A53" s="85" t="s">
        <v>113</v>
      </c>
      <c r="B53" s="102">
        <v>18</v>
      </c>
      <c r="C53" s="102">
        <v>250</v>
      </c>
      <c r="D53" s="102">
        <v>238</v>
      </c>
      <c r="E53" s="102">
        <v>182</v>
      </c>
      <c r="F53" s="102">
        <f>SUM(B53:E53)</f>
        <v>688</v>
      </c>
      <c r="H53" s="19"/>
      <c r="I53" s="36"/>
    </row>
    <row r="54" spans="1:9" ht="18" customHeight="1" x14ac:dyDescent="0.3">
      <c r="A54" s="86" t="s">
        <v>102</v>
      </c>
      <c r="B54" s="103">
        <v>42</v>
      </c>
      <c r="C54" s="103">
        <v>811</v>
      </c>
      <c r="D54" s="103">
        <v>778</v>
      </c>
      <c r="E54" s="103">
        <v>604</v>
      </c>
      <c r="F54" s="103">
        <f>SUM(F50:F53)</f>
        <v>2235</v>
      </c>
      <c r="H54" s="19"/>
      <c r="I54" s="36"/>
    </row>
    <row r="55" spans="1:9" ht="18" customHeight="1" x14ac:dyDescent="0.3">
      <c r="A55" s="85" t="s">
        <v>104</v>
      </c>
      <c r="B55" s="102">
        <v>5</v>
      </c>
      <c r="C55" s="102">
        <v>188</v>
      </c>
      <c r="D55" s="102">
        <v>191</v>
      </c>
      <c r="E55" s="102">
        <v>131</v>
      </c>
      <c r="F55" s="102">
        <f>SUM(B55:E55)</f>
        <v>515</v>
      </c>
      <c r="H55" s="19"/>
      <c r="I55" s="36"/>
    </row>
    <row r="56" spans="1:9" ht="18" customHeight="1" x14ac:dyDescent="0.3">
      <c r="A56" s="85" t="s">
        <v>105</v>
      </c>
      <c r="B56" s="102">
        <v>10</v>
      </c>
      <c r="C56" s="102">
        <v>208</v>
      </c>
      <c r="D56" s="102">
        <v>197</v>
      </c>
      <c r="E56" s="102">
        <v>151</v>
      </c>
      <c r="F56" s="102">
        <f>SUM(B56:E56)</f>
        <v>566</v>
      </c>
      <c r="H56" s="19"/>
      <c r="I56" s="36"/>
    </row>
    <row r="57" spans="1:9" ht="18" customHeight="1" x14ac:dyDescent="0.3">
      <c r="A57" s="85" t="s">
        <v>114</v>
      </c>
      <c r="B57" s="102">
        <v>9</v>
      </c>
      <c r="C57" s="102">
        <v>225</v>
      </c>
      <c r="D57" s="102">
        <v>228</v>
      </c>
      <c r="E57" s="102">
        <v>152</v>
      </c>
      <c r="F57" s="102">
        <f>SUM(B57:E57)</f>
        <v>614</v>
      </c>
      <c r="H57" s="19"/>
      <c r="I57" s="36"/>
    </row>
    <row r="58" spans="1:9" ht="18" customHeight="1" x14ac:dyDescent="0.3">
      <c r="A58" s="85" t="s">
        <v>115</v>
      </c>
      <c r="B58" s="102">
        <v>7</v>
      </c>
      <c r="C58" s="102">
        <v>234</v>
      </c>
      <c r="D58" s="102">
        <v>267</v>
      </c>
      <c r="E58" s="102">
        <v>175</v>
      </c>
      <c r="F58" s="102">
        <f>SUM(B58:E58)</f>
        <v>683</v>
      </c>
      <c r="H58" s="19"/>
      <c r="I58" s="36"/>
    </row>
    <row r="59" spans="1:9" ht="18" customHeight="1" x14ac:dyDescent="0.3">
      <c r="A59" s="86" t="s">
        <v>119</v>
      </c>
      <c r="B59" s="103">
        <v>31</v>
      </c>
      <c r="C59" s="103">
        <v>855</v>
      </c>
      <c r="D59" s="103">
        <v>883</v>
      </c>
      <c r="E59" s="103">
        <v>609</v>
      </c>
      <c r="F59" s="103">
        <f>SUM(F55:F58)</f>
        <v>2378</v>
      </c>
      <c r="H59" s="19"/>
      <c r="I59" s="36"/>
    </row>
    <row r="60" spans="1:9" ht="15.75" customHeight="1" x14ac:dyDescent="0.3">
      <c r="A60" s="85" t="s">
        <v>141</v>
      </c>
      <c r="B60" s="102">
        <v>10</v>
      </c>
      <c r="C60" s="102">
        <v>245</v>
      </c>
      <c r="D60" s="102">
        <v>241</v>
      </c>
      <c r="E60" s="102">
        <v>196</v>
      </c>
      <c r="F60" s="102">
        <f>SUM(B60:E60)</f>
        <v>692</v>
      </c>
      <c r="H60" s="19"/>
      <c r="I60" s="36"/>
    </row>
    <row r="61" spans="1:9" ht="15.75" customHeight="1" x14ac:dyDescent="0.3">
      <c r="A61" s="85" t="s">
        <v>161</v>
      </c>
      <c r="B61" s="102">
        <v>11</v>
      </c>
      <c r="C61" s="102">
        <v>194</v>
      </c>
      <c r="D61" s="102">
        <v>205</v>
      </c>
      <c r="E61" s="102">
        <v>124</v>
      </c>
      <c r="F61" s="102">
        <f>SUM(B61:E61)</f>
        <v>534</v>
      </c>
      <c r="H61" s="19"/>
      <c r="I61" s="36"/>
    </row>
    <row r="62" spans="1:9" ht="15.75" customHeight="1" x14ac:dyDescent="0.3">
      <c r="A62" s="85" t="s">
        <v>210</v>
      </c>
      <c r="B62" s="102">
        <v>7</v>
      </c>
      <c r="C62" s="102">
        <v>223</v>
      </c>
      <c r="D62" s="102">
        <v>252</v>
      </c>
      <c r="E62" s="102">
        <v>162</v>
      </c>
      <c r="F62" s="102">
        <f>SUM(B62:E62)</f>
        <v>644</v>
      </c>
      <c r="H62" s="19"/>
      <c r="I62" s="36"/>
    </row>
    <row r="63" spans="1:9" ht="15.6" x14ac:dyDescent="0.3">
      <c r="A63" s="85" t="s">
        <v>225</v>
      </c>
      <c r="B63" s="102">
        <v>12</v>
      </c>
      <c r="C63" s="102">
        <v>254</v>
      </c>
      <c r="D63" s="102">
        <v>274</v>
      </c>
      <c r="E63" s="102">
        <v>166</v>
      </c>
      <c r="F63" s="102">
        <f>SUM(B63:E63)</f>
        <v>706</v>
      </c>
      <c r="H63" s="19"/>
      <c r="I63" s="36"/>
    </row>
    <row r="64" spans="1:9" ht="15.6" x14ac:dyDescent="0.3">
      <c r="A64" s="86" t="s">
        <v>224</v>
      </c>
      <c r="B64" s="103">
        <v>40</v>
      </c>
      <c r="C64" s="103">
        <v>916</v>
      </c>
      <c r="D64" s="103">
        <v>972</v>
      </c>
      <c r="E64" s="103">
        <v>648</v>
      </c>
      <c r="F64" s="103">
        <f>SUM(F60:F63)</f>
        <v>2576</v>
      </c>
      <c r="H64" s="19"/>
      <c r="I64" s="36"/>
    </row>
    <row r="65" spans="1:9" ht="15.6" x14ac:dyDescent="0.3">
      <c r="A65" s="85" t="s">
        <v>226</v>
      </c>
      <c r="B65" s="102">
        <v>10</v>
      </c>
      <c r="C65" s="102">
        <v>195</v>
      </c>
      <c r="D65" s="102">
        <v>248</v>
      </c>
      <c r="E65" s="102">
        <v>147</v>
      </c>
      <c r="F65" s="102">
        <f>SUM(B65:E65)</f>
        <v>600</v>
      </c>
      <c r="H65" s="19"/>
      <c r="I65" s="36"/>
    </row>
    <row r="66" spans="1:9" ht="15.6" x14ac:dyDescent="0.3">
      <c r="A66" s="85" t="s">
        <v>229</v>
      </c>
      <c r="B66" s="102">
        <v>17</v>
      </c>
      <c r="C66" s="102">
        <v>257</v>
      </c>
      <c r="D66" s="102">
        <v>241</v>
      </c>
      <c r="E66" s="102">
        <v>171</v>
      </c>
      <c r="F66" s="102">
        <f>SUM(B66:E66)</f>
        <v>686</v>
      </c>
    </row>
    <row r="67" spans="1:9" ht="15.6" x14ac:dyDescent="0.3">
      <c r="A67" s="85" t="s">
        <v>230</v>
      </c>
      <c r="B67" s="102">
        <v>10</v>
      </c>
      <c r="C67" s="102">
        <v>265</v>
      </c>
      <c r="D67" s="102">
        <v>292</v>
      </c>
      <c r="E67" s="102">
        <v>171</v>
      </c>
      <c r="F67" s="102">
        <f>SUM(B67:E67)</f>
        <v>738</v>
      </c>
    </row>
    <row r="68" spans="1:9" ht="15.6" x14ac:dyDescent="0.3">
      <c r="A68" s="85" t="s">
        <v>232</v>
      </c>
      <c r="B68" s="102">
        <v>13</v>
      </c>
      <c r="C68" s="102">
        <v>265</v>
      </c>
      <c r="D68" s="102">
        <v>357</v>
      </c>
      <c r="E68" s="102">
        <v>190</v>
      </c>
      <c r="F68" s="102">
        <f>SUM(B68:E68)</f>
        <v>825</v>
      </c>
    </row>
    <row r="69" spans="1:9" ht="15.6" x14ac:dyDescent="0.3">
      <c r="A69" s="86" t="s">
        <v>231</v>
      </c>
      <c r="B69" s="103">
        <v>50</v>
      </c>
      <c r="C69" s="103">
        <v>982</v>
      </c>
      <c r="D69" s="103">
        <v>1138</v>
      </c>
      <c r="E69" s="103">
        <v>679</v>
      </c>
      <c r="F69" s="103">
        <f>SUM(F65:F68)</f>
        <v>2849</v>
      </c>
    </row>
    <row r="70" spans="1:9" ht="15.6" x14ac:dyDescent="0.3">
      <c r="A70" s="85" t="s">
        <v>233</v>
      </c>
      <c r="B70" s="102">
        <v>7</v>
      </c>
      <c r="C70" s="102">
        <v>223</v>
      </c>
      <c r="D70" s="102">
        <v>240</v>
      </c>
      <c r="E70" s="102">
        <v>141</v>
      </c>
      <c r="F70" s="102">
        <f>SUM(B70:E70)</f>
        <v>611</v>
      </c>
    </row>
    <row r="71" spans="1:9" ht="15.6" x14ac:dyDescent="0.3">
      <c r="A71" s="85" t="s">
        <v>234</v>
      </c>
      <c r="B71" s="102">
        <v>13</v>
      </c>
      <c r="C71" s="102">
        <v>263</v>
      </c>
      <c r="D71" s="102">
        <v>264</v>
      </c>
      <c r="E71" s="102">
        <v>171</v>
      </c>
      <c r="F71" s="102">
        <f>SUM(B71:E71)</f>
        <v>711</v>
      </c>
    </row>
    <row r="72" spans="1:9" ht="15.6" x14ac:dyDescent="0.3">
      <c r="A72" s="85" t="s">
        <v>266</v>
      </c>
      <c r="B72" s="102">
        <v>10</v>
      </c>
      <c r="C72" s="102">
        <v>269</v>
      </c>
      <c r="D72" s="102">
        <v>301</v>
      </c>
      <c r="E72" s="102">
        <v>165</v>
      </c>
      <c r="F72" s="102">
        <f>SUM(B72:E72)</f>
        <v>745</v>
      </c>
    </row>
    <row r="73" spans="1:9" ht="15.6" x14ac:dyDescent="0.3">
      <c r="A73" s="85" t="s">
        <v>267</v>
      </c>
      <c r="B73" s="102">
        <v>14</v>
      </c>
      <c r="C73" s="102">
        <v>250</v>
      </c>
      <c r="D73" s="102">
        <v>302</v>
      </c>
      <c r="E73" s="102">
        <v>193</v>
      </c>
      <c r="F73" s="102">
        <f>SUM(B73:E73)</f>
        <v>759</v>
      </c>
    </row>
    <row r="74" spans="1:9" ht="15.6" x14ac:dyDescent="0.3">
      <c r="A74" s="86" t="s">
        <v>268</v>
      </c>
      <c r="B74" s="103">
        <v>44</v>
      </c>
      <c r="C74" s="103">
        <v>1005</v>
      </c>
      <c r="D74" s="103">
        <v>1107</v>
      </c>
      <c r="E74" s="103">
        <v>670</v>
      </c>
      <c r="F74" s="103">
        <f>SUM(F70:F73)</f>
        <v>2826</v>
      </c>
    </row>
    <row r="75" spans="1:9" ht="15.6" x14ac:dyDescent="0.3">
      <c r="A75" s="85" t="s">
        <v>269</v>
      </c>
      <c r="B75" s="102">
        <v>12</v>
      </c>
      <c r="C75" s="102">
        <v>167</v>
      </c>
      <c r="D75" s="102">
        <v>233</v>
      </c>
      <c r="E75" s="102">
        <v>142</v>
      </c>
      <c r="F75" s="102">
        <f t="shared" ref="F75:F85" si="0">SUM(B75:E75)</f>
        <v>554</v>
      </c>
    </row>
    <row r="76" spans="1:9" ht="15.6" x14ac:dyDescent="0.3">
      <c r="A76" s="85" t="s">
        <v>271</v>
      </c>
      <c r="B76" s="102">
        <v>8</v>
      </c>
      <c r="C76" s="102">
        <v>244</v>
      </c>
      <c r="D76" s="102">
        <v>295</v>
      </c>
      <c r="E76" s="102">
        <v>172</v>
      </c>
      <c r="F76" s="102">
        <f t="shared" si="0"/>
        <v>719</v>
      </c>
    </row>
    <row r="77" spans="1:9" ht="15.6" x14ac:dyDescent="0.3">
      <c r="A77" s="85" t="s">
        <v>272</v>
      </c>
      <c r="B77" s="102">
        <v>10</v>
      </c>
      <c r="C77" s="102">
        <v>266</v>
      </c>
      <c r="D77" s="102">
        <v>268</v>
      </c>
      <c r="E77" s="102">
        <v>191</v>
      </c>
      <c r="F77" s="102">
        <f t="shared" si="0"/>
        <v>735</v>
      </c>
    </row>
    <row r="78" spans="1:9" ht="15.6" x14ac:dyDescent="0.3">
      <c r="A78" s="85" t="s">
        <v>273</v>
      </c>
      <c r="B78" s="102">
        <v>19</v>
      </c>
      <c r="C78" s="102">
        <v>259</v>
      </c>
      <c r="D78" s="102">
        <v>326</v>
      </c>
      <c r="E78" s="102">
        <v>230</v>
      </c>
      <c r="F78" s="102">
        <f t="shared" si="0"/>
        <v>834</v>
      </c>
    </row>
    <row r="79" spans="1:9" ht="15.6" x14ac:dyDescent="0.3">
      <c r="A79" s="86" t="s">
        <v>274</v>
      </c>
      <c r="B79" s="103">
        <v>49</v>
      </c>
      <c r="C79" s="103">
        <v>936</v>
      </c>
      <c r="D79" s="103">
        <v>1122</v>
      </c>
      <c r="E79" s="103">
        <v>735</v>
      </c>
      <c r="F79" s="103">
        <f t="shared" si="0"/>
        <v>2842</v>
      </c>
    </row>
    <row r="80" spans="1:9" ht="15.6" x14ac:dyDescent="0.3">
      <c r="A80" s="85" t="s">
        <v>275</v>
      </c>
      <c r="B80" s="102">
        <v>15</v>
      </c>
      <c r="C80" s="102">
        <v>244</v>
      </c>
      <c r="D80" s="102">
        <v>229</v>
      </c>
      <c r="E80" s="102">
        <v>150</v>
      </c>
      <c r="F80" s="102">
        <f t="shared" si="0"/>
        <v>638</v>
      </c>
    </row>
    <row r="81" spans="1:6" ht="15.6" x14ac:dyDescent="0.3">
      <c r="A81" s="85" t="s">
        <v>288</v>
      </c>
      <c r="B81" s="102">
        <v>1</v>
      </c>
      <c r="C81" s="102">
        <v>108</v>
      </c>
      <c r="D81" s="102">
        <v>115</v>
      </c>
      <c r="E81" s="102">
        <v>59</v>
      </c>
      <c r="F81" s="102">
        <f t="shared" si="0"/>
        <v>283</v>
      </c>
    </row>
    <row r="82" spans="1:6" ht="15.6" x14ac:dyDescent="0.3">
      <c r="A82" s="85" t="s">
        <v>289</v>
      </c>
      <c r="B82" s="102">
        <v>10</v>
      </c>
      <c r="C82" s="102">
        <v>217</v>
      </c>
      <c r="D82" s="102">
        <v>236</v>
      </c>
      <c r="E82" s="102">
        <v>168</v>
      </c>
      <c r="F82" s="102">
        <f t="shared" si="0"/>
        <v>631</v>
      </c>
    </row>
    <row r="83" spans="1:6" ht="15.6" x14ac:dyDescent="0.3">
      <c r="A83" s="85" t="s">
        <v>297</v>
      </c>
      <c r="B83" s="102">
        <v>15</v>
      </c>
      <c r="C83" s="102">
        <v>386</v>
      </c>
      <c r="D83" s="102">
        <v>350</v>
      </c>
      <c r="E83" s="102">
        <v>223</v>
      </c>
      <c r="F83" s="102">
        <f t="shared" si="0"/>
        <v>974</v>
      </c>
    </row>
    <row r="84" spans="1:6" ht="15.6" x14ac:dyDescent="0.3">
      <c r="A84" s="86" t="s">
        <v>298</v>
      </c>
      <c r="B84" s="103">
        <v>41</v>
      </c>
      <c r="C84" s="103">
        <v>955</v>
      </c>
      <c r="D84" s="103">
        <v>930</v>
      </c>
      <c r="E84" s="103">
        <v>600</v>
      </c>
      <c r="F84" s="103">
        <f t="shared" si="0"/>
        <v>2526</v>
      </c>
    </row>
    <row r="85" spans="1:6" ht="15.6" x14ac:dyDescent="0.3">
      <c r="A85" s="85" t="s">
        <v>304</v>
      </c>
      <c r="B85" s="102">
        <v>17</v>
      </c>
      <c r="C85" s="102">
        <v>315</v>
      </c>
      <c r="D85" s="102">
        <v>319</v>
      </c>
      <c r="E85" s="102">
        <v>199</v>
      </c>
      <c r="F85" s="102">
        <f t="shared" si="0"/>
        <v>850</v>
      </c>
    </row>
    <row r="86" spans="1:6" ht="15.6" x14ac:dyDescent="0.3">
      <c r="A86" s="85" t="s">
        <v>305</v>
      </c>
      <c r="B86" s="102">
        <v>15</v>
      </c>
      <c r="C86" s="102">
        <v>278</v>
      </c>
      <c r="D86" s="102">
        <v>323</v>
      </c>
      <c r="E86" s="102">
        <v>207</v>
      </c>
      <c r="F86" s="102">
        <f t="shared" ref="F86" si="1">SUM(B86:E86)</f>
        <v>823</v>
      </c>
    </row>
    <row r="87" spans="1:6" ht="15.6" x14ac:dyDescent="0.3">
      <c r="A87" s="85" t="s">
        <v>314</v>
      </c>
      <c r="B87" s="102">
        <v>15</v>
      </c>
      <c r="C87" s="102">
        <v>354</v>
      </c>
      <c r="D87" s="102">
        <v>380</v>
      </c>
      <c r="E87" s="102">
        <v>238</v>
      </c>
      <c r="F87" s="102">
        <f t="shared" ref="F87" si="2">SUM(B87:E87)</f>
        <v>987</v>
      </c>
    </row>
    <row r="88" spans="1:6" ht="15.6" x14ac:dyDescent="0.3">
      <c r="A88" s="85" t="s">
        <v>316</v>
      </c>
      <c r="B88" s="102">
        <v>12</v>
      </c>
      <c r="C88" s="102">
        <v>246</v>
      </c>
      <c r="D88" s="102">
        <v>358</v>
      </c>
      <c r="E88" s="102">
        <v>237</v>
      </c>
      <c r="F88" s="102">
        <f t="shared" ref="F88:F89" si="3">SUM(B88:E88)</f>
        <v>853</v>
      </c>
    </row>
    <row r="89" spans="1:6" ht="15.6" x14ac:dyDescent="0.3">
      <c r="A89" s="86" t="s">
        <v>315</v>
      </c>
      <c r="B89" s="103">
        <v>59</v>
      </c>
      <c r="C89" s="103">
        <v>1193</v>
      </c>
      <c r="D89" s="103">
        <v>1380</v>
      </c>
      <c r="E89" s="103">
        <v>881</v>
      </c>
      <c r="F89" s="103">
        <f t="shared" si="3"/>
        <v>3513</v>
      </c>
    </row>
    <row r="90" spans="1:6" ht="15.6" x14ac:dyDescent="0.3">
      <c r="A90" s="85" t="s">
        <v>318</v>
      </c>
      <c r="B90" s="102">
        <v>16</v>
      </c>
      <c r="C90" s="102">
        <v>188</v>
      </c>
      <c r="D90" s="102">
        <v>223</v>
      </c>
      <c r="E90" s="102">
        <v>194</v>
      </c>
      <c r="F90" s="102">
        <f t="shared" ref="F90" si="4">SUM(B90:E90)</f>
        <v>621</v>
      </c>
    </row>
    <row r="91" spans="1:6" ht="15.6" x14ac:dyDescent="0.3">
      <c r="A91" s="146" t="s">
        <v>319</v>
      </c>
      <c r="B91" s="102">
        <v>14</v>
      </c>
      <c r="C91" s="102">
        <v>233</v>
      </c>
      <c r="D91" s="102">
        <v>290</v>
      </c>
      <c r="E91" s="102">
        <v>215</v>
      </c>
      <c r="F91" s="102">
        <f t="shared" ref="F91" si="5">SUM(B91:E91)</f>
        <v>752</v>
      </c>
    </row>
    <row r="92" spans="1:6" ht="15.6" x14ac:dyDescent="0.3">
      <c r="A92" s="146" t="s">
        <v>320</v>
      </c>
      <c r="B92" s="102">
        <v>16</v>
      </c>
      <c r="C92" s="102">
        <v>255</v>
      </c>
      <c r="D92" s="102">
        <v>280</v>
      </c>
      <c r="E92" s="102">
        <v>208</v>
      </c>
      <c r="F92" s="102">
        <f t="shared" ref="F92" si="6">SUM(B92:E92)</f>
        <v>759</v>
      </c>
    </row>
    <row r="93" spans="1:6" ht="15.6" x14ac:dyDescent="0.3">
      <c r="A93" s="146" t="s">
        <v>321</v>
      </c>
      <c r="B93" s="102">
        <v>17</v>
      </c>
      <c r="C93" s="102">
        <v>253</v>
      </c>
      <c r="D93" s="102">
        <v>322</v>
      </c>
      <c r="E93" s="102">
        <v>216</v>
      </c>
      <c r="F93" s="102">
        <f t="shared" ref="F93" si="7">SUM(B93:E93)</f>
        <v>808</v>
      </c>
    </row>
    <row r="94" spans="1:6" ht="15.6" x14ac:dyDescent="0.3">
      <c r="A94" s="86" t="s">
        <v>322</v>
      </c>
      <c r="B94" s="103">
        <v>63</v>
      </c>
      <c r="C94" s="103">
        <v>929</v>
      </c>
      <c r="D94" s="103">
        <v>1115</v>
      </c>
      <c r="E94" s="103">
        <v>833</v>
      </c>
      <c r="F94" s="103">
        <f t="shared" ref="F94" si="8">SUM(B94:E94)</f>
        <v>2940</v>
      </c>
    </row>
    <row r="95" spans="1:6" ht="15.6" x14ac:dyDescent="0.3">
      <c r="A95" s="146" t="s">
        <v>323</v>
      </c>
      <c r="B95" s="102">
        <v>11</v>
      </c>
      <c r="C95" s="102">
        <v>169</v>
      </c>
      <c r="D95" s="102">
        <v>212</v>
      </c>
      <c r="E95" s="102">
        <v>179</v>
      </c>
      <c r="F95" s="102">
        <f t="shared" ref="F95" si="9">SUM(B95:E95)</f>
        <v>571</v>
      </c>
    </row>
    <row r="96" spans="1:6" ht="15.6" x14ac:dyDescent="0.3">
      <c r="A96" s="146" t="s">
        <v>324</v>
      </c>
      <c r="B96" s="102">
        <v>21</v>
      </c>
      <c r="C96" s="102">
        <v>193</v>
      </c>
      <c r="D96" s="102">
        <v>223</v>
      </c>
      <c r="E96" s="102">
        <v>185</v>
      </c>
      <c r="F96" s="102">
        <f t="shared" ref="F96" si="10">SUM(B96:E96)</f>
        <v>622</v>
      </c>
    </row>
    <row r="97" spans="1:6" ht="15.6" x14ac:dyDescent="0.3">
      <c r="A97" s="146" t="s">
        <v>325</v>
      </c>
      <c r="B97" s="102">
        <v>13</v>
      </c>
      <c r="C97" s="102">
        <v>223</v>
      </c>
      <c r="D97" s="102">
        <v>263</v>
      </c>
      <c r="E97" s="102">
        <v>196</v>
      </c>
      <c r="F97" s="102">
        <f t="shared" ref="F97" si="11">SUM(B97:E97)</f>
        <v>695</v>
      </c>
    </row>
    <row r="98" spans="1:6" ht="15.6" x14ac:dyDescent="0.3">
      <c r="A98" s="146" t="s">
        <v>326</v>
      </c>
      <c r="B98" s="102">
        <v>12</v>
      </c>
      <c r="C98" s="102">
        <v>261</v>
      </c>
      <c r="D98" s="102">
        <v>211</v>
      </c>
      <c r="E98" s="102">
        <v>163</v>
      </c>
      <c r="F98" s="102">
        <f t="shared" ref="F98" si="12">SUM(B98:E98)</f>
        <v>647</v>
      </c>
    </row>
    <row r="99" spans="1:6" ht="15.6" x14ac:dyDescent="0.3">
      <c r="A99" s="86" t="s">
        <v>327</v>
      </c>
      <c r="B99" s="103">
        <v>57</v>
      </c>
      <c r="C99" s="103">
        <v>846</v>
      </c>
      <c r="D99" s="103">
        <v>909</v>
      </c>
      <c r="E99" s="103">
        <v>723</v>
      </c>
      <c r="F99" s="103">
        <f t="shared" ref="F99" si="13">SUM(B99:E99)</f>
        <v>2535</v>
      </c>
    </row>
    <row r="100" spans="1:6" ht="15.6" x14ac:dyDescent="0.3">
      <c r="A100" s="146" t="s">
        <v>329</v>
      </c>
      <c r="B100" s="102">
        <v>13</v>
      </c>
      <c r="C100" s="102">
        <v>191</v>
      </c>
      <c r="D100" s="102">
        <v>208</v>
      </c>
      <c r="E100" s="102">
        <v>165</v>
      </c>
      <c r="F100" s="102">
        <f t="shared" ref="F100" si="14">SUM(B100:E100)</f>
        <v>577</v>
      </c>
    </row>
    <row r="101" spans="1:6" ht="15.6" x14ac:dyDescent="0.3">
      <c r="A101" s="146" t="s">
        <v>330</v>
      </c>
      <c r="B101" s="102">
        <v>11</v>
      </c>
      <c r="C101" s="102">
        <v>184</v>
      </c>
      <c r="D101" s="102">
        <v>255</v>
      </c>
      <c r="E101" s="102">
        <v>147</v>
      </c>
      <c r="F101" s="102">
        <f t="shared" ref="F101" si="15">SUM(B101:E101)</f>
        <v>597</v>
      </c>
    </row>
    <row r="102" spans="1:6" ht="15.6" x14ac:dyDescent="0.3">
      <c r="A102" s="146" t="s">
        <v>332</v>
      </c>
      <c r="B102" s="102">
        <v>22</v>
      </c>
      <c r="C102" s="102">
        <v>250</v>
      </c>
      <c r="D102" s="102">
        <v>260</v>
      </c>
      <c r="E102" s="102">
        <v>174</v>
      </c>
      <c r="F102" s="102">
        <f t="shared" ref="F102" si="16">SUM(B102:E102)</f>
        <v>706</v>
      </c>
    </row>
    <row r="103" spans="1:6" ht="15.6" x14ac:dyDescent="0.3">
      <c r="A103" s="146" t="s">
        <v>334</v>
      </c>
      <c r="B103" s="102">
        <v>27</v>
      </c>
      <c r="C103" s="102">
        <v>250</v>
      </c>
      <c r="D103" s="102">
        <v>270</v>
      </c>
      <c r="E103" s="102">
        <v>215</v>
      </c>
      <c r="F103" s="102">
        <f t="shared" ref="F103" si="17">SUM(B103:E103)</f>
        <v>762</v>
      </c>
    </row>
    <row r="104" spans="1:6" ht="15.6" x14ac:dyDescent="0.3">
      <c r="A104" s="86" t="s">
        <v>336</v>
      </c>
      <c r="B104" s="103">
        <v>73</v>
      </c>
      <c r="C104" s="103">
        <v>875</v>
      </c>
      <c r="D104" s="103">
        <v>993</v>
      </c>
      <c r="E104" s="103">
        <v>701</v>
      </c>
      <c r="F104" s="103">
        <f t="shared" ref="F104:F105" si="18">SUM(B104:E104)</f>
        <v>2642</v>
      </c>
    </row>
    <row r="105" spans="1:6" ht="15.6" x14ac:dyDescent="0.3">
      <c r="A105" s="146" t="s">
        <v>338</v>
      </c>
      <c r="B105" s="102">
        <v>16</v>
      </c>
      <c r="C105" s="102">
        <v>278</v>
      </c>
      <c r="D105" s="102">
        <v>261</v>
      </c>
      <c r="E105" s="102">
        <v>166</v>
      </c>
      <c r="F105" s="102">
        <f t="shared" si="18"/>
        <v>721</v>
      </c>
    </row>
    <row r="106" spans="1:6" ht="15.6" x14ac:dyDescent="0.3">
      <c r="A106" s="146" t="s">
        <v>339</v>
      </c>
      <c r="B106" s="102">
        <v>17</v>
      </c>
      <c r="C106" s="102">
        <v>179</v>
      </c>
      <c r="D106" s="102">
        <v>220</v>
      </c>
      <c r="E106" s="102">
        <v>153</v>
      </c>
      <c r="F106" s="102">
        <f t="shared" ref="F106" si="19">SUM(B106:E106)</f>
        <v>569</v>
      </c>
    </row>
    <row r="107" spans="1:6" ht="15.6" x14ac:dyDescent="0.3">
      <c r="A107" s="146" t="s">
        <v>340</v>
      </c>
      <c r="B107" s="102">
        <v>14</v>
      </c>
      <c r="C107" s="102">
        <v>239</v>
      </c>
      <c r="D107" s="102">
        <v>271</v>
      </c>
      <c r="E107" s="102">
        <v>210</v>
      </c>
      <c r="F107" s="102">
        <f t="shared" ref="F107" si="20">SUM(B107:E107)</f>
        <v>734</v>
      </c>
    </row>
    <row r="108" spans="1:6" ht="15.6" x14ac:dyDescent="0.3">
      <c r="A108" s="146" t="s">
        <v>342</v>
      </c>
      <c r="B108" s="102">
        <v>26</v>
      </c>
      <c r="C108" s="102">
        <v>228</v>
      </c>
      <c r="D108" s="102">
        <v>307</v>
      </c>
      <c r="E108" s="102">
        <v>182</v>
      </c>
      <c r="F108" s="102">
        <f t="shared" ref="F108" si="21">SUM(B108:E108)</f>
        <v>743</v>
      </c>
    </row>
    <row r="109" spans="1:6" ht="15.6" x14ac:dyDescent="0.3">
      <c r="A109" s="86" t="s">
        <v>341</v>
      </c>
      <c r="B109" s="103">
        <v>73</v>
      </c>
      <c r="C109" s="103">
        <v>924</v>
      </c>
      <c r="D109" s="103">
        <v>1059</v>
      </c>
      <c r="E109" s="103">
        <v>711</v>
      </c>
      <c r="F109" s="103">
        <f t="shared" ref="F109" si="22">SUM(B109:E109)</f>
        <v>2767</v>
      </c>
    </row>
    <row r="110" spans="1:6" ht="15.6" x14ac:dyDescent="0.3">
      <c r="A110" s="146" t="s">
        <v>404</v>
      </c>
      <c r="B110" s="102">
        <v>12</v>
      </c>
      <c r="C110" s="102">
        <v>173</v>
      </c>
      <c r="D110" s="102">
        <v>184</v>
      </c>
      <c r="E110" s="102">
        <v>151</v>
      </c>
      <c r="F110" s="102">
        <f t="shared" ref="F110" si="23">SUM(B110:E110)</f>
        <v>520</v>
      </c>
    </row>
  </sheetData>
  <phoneticPr fontId="38" type="noConversion"/>
  <hyperlinks>
    <hyperlink ref="A3" location="Contents!A1" display="Back to contents" xr:uid="{00000000-0004-0000-3600-000000000000}"/>
  </hyperlinks>
  <pageMargins left="0.15748031496062992" right="0.15748031496062992" top="0.31496062992125984" bottom="0.27559055118110237" header="0.31496062992125984" footer="0.31496062992125984"/>
  <pageSetup paperSize="9" scale="7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I110"/>
  <sheetViews>
    <sheetView zoomScaleNormal="100" workbookViewId="0">
      <pane ySplit="4" topLeftCell="A97" activePane="bottomLeft" state="frozen"/>
      <selection pane="bottomLeft"/>
    </sheetView>
  </sheetViews>
  <sheetFormatPr defaultRowHeight="13.2" x14ac:dyDescent="0.25"/>
  <cols>
    <col min="1" max="1" width="16.33203125" customWidth="1"/>
    <col min="2" max="6" width="19.33203125" customWidth="1"/>
    <col min="8" max="8" width="14.6640625" bestFit="1" customWidth="1"/>
  </cols>
  <sheetData>
    <row r="1" spans="1:9" ht="15.6" x14ac:dyDescent="0.3">
      <c r="A1" s="2" t="s">
        <v>258</v>
      </c>
    </row>
    <row r="2" spans="1:9" ht="15" x14ac:dyDescent="0.25">
      <c r="A2" s="143" t="s">
        <v>276</v>
      </c>
    </row>
    <row r="3" spans="1:9" ht="15" x14ac:dyDescent="0.25">
      <c r="A3" s="14" t="s">
        <v>44</v>
      </c>
    </row>
    <row r="4" spans="1:9" ht="43.5" customHeight="1" x14ac:dyDescent="0.25">
      <c r="A4" s="101" t="s">
        <v>280</v>
      </c>
      <c r="B4" s="101" t="s">
        <v>35</v>
      </c>
      <c r="C4" s="101" t="s">
        <v>5</v>
      </c>
      <c r="D4" s="101" t="s">
        <v>6</v>
      </c>
      <c r="E4" s="101" t="s">
        <v>7</v>
      </c>
      <c r="F4" s="114" t="s">
        <v>3</v>
      </c>
    </row>
    <row r="5" spans="1:9" ht="18" customHeight="1" x14ac:dyDescent="0.3">
      <c r="A5" s="85" t="s">
        <v>64</v>
      </c>
      <c r="B5" s="102">
        <v>82</v>
      </c>
      <c r="C5" s="102">
        <v>55</v>
      </c>
      <c r="D5" s="102">
        <v>180</v>
      </c>
      <c r="E5" s="102">
        <v>306</v>
      </c>
      <c r="F5" s="102">
        <f>SUM(B5:E5)</f>
        <v>623</v>
      </c>
      <c r="H5" s="19"/>
      <c r="I5" s="36"/>
    </row>
    <row r="6" spans="1:9" ht="18" customHeight="1" x14ac:dyDescent="0.3">
      <c r="A6" s="85" t="s">
        <v>65</v>
      </c>
      <c r="B6" s="102">
        <v>181</v>
      </c>
      <c r="C6" s="102">
        <v>127</v>
      </c>
      <c r="D6" s="102">
        <v>441</v>
      </c>
      <c r="E6" s="102">
        <v>800</v>
      </c>
      <c r="F6" s="102">
        <f>SUM(B6:E6)</f>
        <v>1549</v>
      </c>
      <c r="H6" s="19"/>
      <c r="I6" s="36"/>
    </row>
    <row r="7" spans="1:9" ht="18" customHeight="1" x14ac:dyDescent="0.3">
      <c r="A7" s="85" t="s">
        <v>66</v>
      </c>
      <c r="B7" s="102">
        <v>175</v>
      </c>
      <c r="C7" s="102">
        <v>153</v>
      </c>
      <c r="D7" s="102">
        <v>528</v>
      </c>
      <c r="E7" s="102">
        <v>867</v>
      </c>
      <c r="F7" s="102">
        <f>SUM(B7:E7)</f>
        <v>1723</v>
      </c>
      <c r="H7" s="19"/>
      <c r="I7" s="36"/>
    </row>
    <row r="8" spans="1:9" ht="18" customHeight="1" x14ac:dyDescent="0.3">
      <c r="A8" s="85" t="s">
        <v>67</v>
      </c>
      <c r="B8" s="102">
        <v>211</v>
      </c>
      <c r="C8" s="102">
        <v>143</v>
      </c>
      <c r="D8" s="102">
        <v>579</v>
      </c>
      <c r="E8" s="102">
        <v>1010</v>
      </c>
      <c r="F8" s="102">
        <f>SUM(B8:E8)</f>
        <v>1943</v>
      </c>
      <c r="H8" s="19"/>
      <c r="I8" s="36"/>
    </row>
    <row r="9" spans="1:9" ht="18" customHeight="1" x14ac:dyDescent="0.3">
      <c r="A9" s="86" t="s">
        <v>24</v>
      </c>
      <c r="B9" s="103">
        <v>649</v>
      </c>
      <c r="C9" s="103">
        <v>478</v>
      </c>
      <c r="D9" s="103">
        <v>1728</v>
      </c>
      <c r="E9" s="103">
        <v>2983</v>
      </c>
      <c r="F9" s="103">
        <f>SUM(F5:F8)</f>
        <v>5838</v>
      </c>
      <c r="H9" s="19"/>
      <c r="I9" s="36"/>
    </row>
    <row r="10" spans="1:9" ht="18" customHeight="1" x14ac:dyDescent="0.3">
      <c r="A10" s="85" t="s">
        <v>68</v>
      </c>
      <c r="B10" s="102">
        <v>197</v>
      </c>
      <c r="C10" s="102">
        <v>131</v>
      </c>
      <c r="D10" s="102">
        <v>503</v>
      </c>
      <c r="E10" s="102">
        <v>855</v>
      </c>
      <c r="F10" s="102">
        <f>SUM(B10:E10)</f>
        <v>1686</v>
      </c>
      <c r="H10" s="19"/>
      <c r="I10" s="36"/>
    </row>
    <row r="11" spans="1:9" ht="18" customHeight="1" x14ac:dyDescent="0.3">
      <c r="A11" s="85" t="s">
        <v>69</v>
      </c>
      <c r="B11" s="102">
        <v>304</v>
      </c>
      <c r="C11" s="102">
        <v>163</v>
      </c>
      <c r="D11" s="102">
        <v>591</v>
      </c>
      <c r="E11" s="102">
        <v>1090</v>
      </c>
      <c r="F11" s="102">
        <f>SUM(B11:E11)</f>
        <v>2148</v>
      </c>
      <c r="H11" s="19"/>
      <c r="I11" s="36"/>
    </row>
    <row r="12" spans="1:9" ht="18" customHeight="1" x14ac:dyDescent="0.3">
      <c r="A12" s="85" t="s">
        <v>70</v>
      </c>
      <c r="B12" s="102">
        <v>321</v>
      </c>
      <c r="C12" s="102">
        <v>200</v>
      </c>
      <c r="D12" s="102">
        <v>606</v>
      </c>
      <c r="E12" s="102">
        <v>1151</v>
      </c>
      <c r="F12" s="102">
        <f>SUM(B12:E12)</f>
        <v>2278</v>
      </c>
      <c r="H12" s="19"/>
      <c r="I12" s="36"/>
    </row>
    <row r="13" spans="1:9" ht="18" customHeight="1" x14ac:dyDescent="0.3">
      <c r="A13" s="85" t="s">
        <v>71</v>
      </c>
      <c r="B13" s="102">
        <v>294</v>
      </c>
      <c r="C13" s="102">
        <v>158</v>
      </c>
      <c r="D13" s="102">
        <v>616</v>
      </c>
      <c r="E13" s="102">
        <v>1157</v>
      </c>
      <c r="F13" s="102">
        <f>SUM(B13:E13)</f>
        <v>2225</v>
      </c>
      <c r="H13" s="19"/>
      <c r="I13" s="36"/>
    </row>
    <row r="14" spans="1:9" ht="18" customHeight="1" x14ac:dyDescent="0.3">
      <c r="A14" s="86" t="s">
        <v>25</v>
      </c>
      <c r="B14" s="103">
        <v>1116</v>
      </c>
      <c r="C14" s="103">
        <v>652</v>
      </c>
      <c r="D14" s="103">
        <v>2316</v>
      </c>
      <c r="E14" s="103">
        <v>4253</v>
      </c>
      <c r="F14" s="103">
        <f>SUM(F10:F13)</f>
        <v>8337</v>
      </c>
      <c r="H14" s="19"/>
      <c r="I14" s="36"/>
    </row>
    <row r="15" spans="1:9" ht="18" customHeight="1" x14ac:dyDescent="0.3">
      <c r="A15" s="85" t="s">
        <v>72</v>
      </c>
      <c r="B15" s="102">
        <v>258</v>
      </c>
      <c r="C15" s="102">
        <v>146</v>
      </c>
      <c r="D15" s="102">
        <v>458</v>
      </c>
      <c r="E15" s="102">
        <v>1006</v>
      </c>
      <c r="F15" s="102">
        <f>SUM(B15:E15)</f>
        <v>1868</v>
      </c>
      <c r="H15" s="19"/>
      <c r="I15" s="36"/>
    </row>
    <row r="16" spans="1:9" ht="18" customHeight="1" x14ac:dyDescent="0.3">
      <c r="A16" s="85" t="s">
        <v>73</v>
      </c>
      <c r="B16" s="102">
        <v>275</v>
      </c>
      <c r="C16" s="102">
        <v>150</v>
      </c>
      <c r="D16" s="102">
        <v>517</v>
      </c>
      <c r="E16" s="102">
        <v>985</v>
      </c>
      <c r="F16" s="102">
        <f>SUM(B16:E16)</f>
        <v>1927</v>
      </c>
      <c r="H16" s="19"/>
      <c r="I16" s="36"/>
    </row>
    <row r="17" spans="1:9" ht="18" customHeight="1" x14ac:dyDescent="0.3">
      <c r="A17" s="85" t="s">
        <v>0</v>
      </c>
      <c r="B17" s="102">
        <v>197</v>
      </c>
      <c r="C17" s="102">
        <v>158</v>
      </c>
      <c r="D17" s="102">
        <v>339</v>
      </c>
      <c r="E17" s="102">
        <v>678</v>
      </c>
      <c r="F17" s="102">
        <f>SUM(B17:E17)</f>
        <v>1372</v>
      </c>
      <c r="H17" s="19"/>
      <c r="I17" s="36"/>
    </row>
    <row r="18" spans="1:9" ht="18" customHeight="1" x14ac:dyDescent="0.3">
      <c r="A18" s="85" t="s">
        <v>74</v>
      </c>
      <c r="B18" s="102">
        <v>178</v>
      </c>
      <c r="C18" s="102">
        <v>72</v>
      </c>
      <c r="D18" s="102">
        <v>234</v>
      </c>
      <c r="E18" s="102">
        <v>412</v>
      </c>
      <c r="F18" s="102">
        <f>SUM(B18:E18)</f>
        <v>896</v>
      </c>
      <c r="H18" s="19"/>
      <c r="I18" s="36"/>
    </row>
    <row r="19" spans="1:9" ht="18" customHeight="1" x14ac:dyDescent="0.3">
      <c r="A19" s="86" t="s">
        <v>26</v>
      </c>
      <c r="B19" s="103">
        <v>908</v>
      </c>
      <c r="C19" s="103">
        <v>526</v>
      </c>
      <c r="D19" s="103">
        <v>1548</v>
      </c>
      <c r="E19" s="103">
        <v>3081</v>
      </c>
      <c r="F19" s="103">
        <f>SUM(F15:F18)</f>
        <v>6063</v>
      </c>
      <c r="H19" s="19"/>
      <c r="I19" s="36"/>
    </row>
    <row r="20" spans="1:9" ht="18" customHeight="1" x14ac:dyDescent="0.3">
      <c r="A20" s="85" t="s">
        <v>75</v>
      </c>
      <c r="B20" s="102">
        <v>97</v>
      </c>
      <c r="C20" s="102">
        <v>67</v>
      </c>
      <c r="D20" s="102">
        <v>166</v>
      </c>
      <c r="E20" s="102">
        <v>339</v>
      </c>
      <c r="F20" s="102">
        <f>SUM(B20:E20)</f>
        <v>669</v>
      </c>
      <c r="H20" s="19"/>
      <c r="I20" s="36"/>
    </row>
    <row r="21" spans="1:9" ht="18" customHeight="1" x14ac:dyDescent="0.3">
      <c r="A21" s="85" t="s">
        <v>76</v>
      </c>
      <c r="B21" s="102">
        <v>154</v>
      </c>
      <c r="C21" s="102">
        <v>48</v>
      </c>
      <c r="D21" s="102">
        <v>194</v>
      </c>
      <c r="E21" s="102">
        <v>306</v>
      </c>
      <c r="F21" s="102">
        <f>SUM(B21:E21)</f>
        <v>702</v>
      </c>
      <c r="H21" s="19"/>
      <c r="I21" s="36"/>
    </row>
    <row r="22" spans="1:9" ht="18" customHeight="1" x14ac:dyDescent="0.3">
      <c r="A22" s="85" t="s">
        <v>77</v>
      </c>
      <c r="B22" s="102">
        <v>61</v>
      </c>
      <c r="C22" s="102">
        <v>37</v>
      </c>
      <c r="D22" s="102">
        <v>131</v>
      </c>
      <c r="E22" s="102">
        <v>240</v>
      </c>
      <c r="F22" s="102">
        <f>SUM(B22:E22)</f>
        <v>469</v>
      </c>
      <c r="H22" s="19"/>
      <c r="I22" s="36"/>
    </row>
    <row r="23" spans="1:9" ht="18" customHeight="1" x14ac:dyDescent="0.3">
      <c r="A23" s="85" t="s">
        <v>78</v>
      </c>
      <c r="B23" s="102">
        <v>54</v>
      </c>
      <c r="C23" s="102">
        <v>38</v>
      </c>
      <c r="D23" s="102">
        <v>124</v>
      </c>
      <c r="E23" s="102">
        <v>221</v>
      </c>
      <c r="F23" s="102">
        <f>SUM(B23:E23)</f>
        <v>437</v>
      </c>
      <c r="H23" s="19"/>
      <c r="I23" s="36"/>
    </row>
    <row r="24" spans="1:9" ht="18" customHeight="1" x14ac:dyDescent="0.3">
      <c r="A24" s="86" t="s">
        <v>27</v>
      </c>
      <c r="B24" s="103">
        <v>366</v>
      </c>
      <c r="C24" s="103">
        <v>190</v>
      </c>
      <c r="D24" s="103">
        <v>615</v>
      </c>
      <c r="E24" s="103">
        <v>1106</v>
      </c>
      <c r="F24" s="103">
        <f>SUM(F20:F23)</f>
        <v>2277</v>
      </c>
      <c r="H24" s="19"/>
      <c r="I24" s="36"/>
    </row>
    <row r="25" spans="1:9" ht="18" customHeight="1" x14ac:dyDescent="0.3">
      <c r="A25" s="85" t="s">
        <v>79</v>
      </c>
      <c r="B25" s="102">
        <v>50</v>
      </c>
      <c r="C25" s="102">
        <v>46</v>
      </c>
      <c r="D25" s="102">
        <v>129</v>
      </c>
      <c r="E25" s="102">
        <v>183</v>
      </c>
      <c r="F25" s="102">
        <f>SUM(B25:E25)</f>
        <v>408</v>
      </c>
      <c r="H25" s="19"/>
      <c r="I25" s="36"/>
    </row>
    <row r="26" spans="1:9" ht="18" customHeight="1" x14ac:dyDescent="0.3">
      <c r="A26" s="85" t="s">
        <v>80</v>
      </c>
      <c r="B26" s="102">
        <v>69</v>
      </c>
      <c r="C26" s="102">
        <v>54</v>
      </c>
      <c r="D26" s="102">
        <v>217</v>
      </c>
      <c r="E26" s="102">
        <v>223</v>
      </c>
      <c r="F26" s="102">
        <f>SUM(B26:E26)</f>
        <v>563</v>
      </c>
      <c r="H26" s="19"/>
      <c r="I26" s="36"/>
    </row>
    <row r="27" spans="1:9" ht="18" customHeight="1" x14ac:dyDescent="0.3">
      <c r="A27" s="85" t="s">
        <v>81</v>
      </c>
      <c r="B27" s="102">
        <v>73</v>
      </c>
      <c r="C27" s="102">
        <v>64</v>
      </c>
      <c r="D27" s="102">
        <v>243</v>
      </c>
      <c r="E27" s="102">
        <v>294</v>
      </c>
      <c r="F27" s="102">
        <f>SUM(B27:E27)</f>
        <v>674</v>
      </c>
      <c r="H27" s="19"/>
      <c r="I27" s="36"/>
    </row>
    <row r="28" spans="1:9" ht="18" customHeight="1" x14ac:dyDescent="0.3">
      <c r="A28" s="85" t="s">
        <v>82</v>
      </c>
      <c r="B28" s="102">
        <v>113</v>
      </c>
      <c r="C28" s="102">
        <v>64</v>
      </c>
      <c r="D28" s="102">
        <v>270</v>
      </c>
      <c r="E28" s="102">
        <v>309</v>
      </c>
      <c r="F28" s="102">
        <f>SUM(B28:E28)</f>
        <v>756</v>
      </c>
      <c r="H28" s="19"/>
      <c r="I28" s="36"/>
    </row>
    <row r="29" spans="1:9" ht="18" customHeight="1" x14ac:dyDescent="0.3">
      <c r="A29" s="86" t="s">
        <v>28</v>
      </c>
      <c r="B29" s="103">
        <v>305</v>
      </c>
      <c r="C29" s="103">
        <v>228</v>
      </c>
      <c r="D29" s="103">
        <v>859</v>
      </c>
      <c r="E29" s="103">
        <v>1009</v>
      </c>
      <c r="F29" s="103">
        <f>SUM(F25:F28)</f>
        <v>2401</v>
      </c>
      <c r="H29" s="19"/>
      <c r="I29" s="36"/>
    </row>
    <row r="30" spans="1:9" ht="18" customHeight="1" x14ac:dyDescent="0.3">
      <c r="A30" s="85" t="s">
        <v>83</v>
      </c>
      <c r="B30" s="102">
        <v>95</v>
      </c>
      <c r="C30" s="102">
        <v>63</v>
      </c>
      <c r="D30" s="102">
        <v>172</v>
      </c>
      <c r="E30" s="102">
        <v>269</v>
      </c>
      <c r="F30" s="102">
        <f>SUM(B30:E30)</f>
        <v>599</v>
      </c>
      <c r="H30" s="19"/>
      <c r="I30" s="36"/>
    </row>
    <row r="31" spans="1:9" ht="18" customHeight="1" x14ac:dyDescent="0.3">
      <c r="A31" s="85" t="s">
        <v>84</v>
      </c>
      <c r="B31" s="102">
        <v>81</v>
      </c>
      <c r="C31" s="102">
        <v>49</v>
      </c>
      <c r="D31" s="102">
        <v>194</v>
      </c>
      <c r="E31" s="102">
        <v>280</v>
      </c>
      <c r="F31" s="102">
        <f>SUM(B31:E31)</f>
        <v>604</v>
      </c>
      <c r="H31" s="19"/>
      <c r="I31" s="36"/>
    </row>
    <row r="32" spans="1:9" ht="18" customHeight="1" x14ac:dyDescent="0.3">
      <c r="A32" s="85" t="s">
        <v>85</v>
      </c>
      <c r="B32" s="102">
        <v>50</v>
      </c>
      <c r="C32" s="102">
        <v>47</v>
      </c>
      <c r="D32" s="102">
        <v>194</v>
      </c>
      <c r="E32" s="102">
        <v>243</v>
      </c>
      <c r="F32" s="102">
        <f>SUM(B32:E32)</f>
        <v>534</v>
      </c>
      <c r="H32" s="19"/>
      <c r="I32" s="36"/>
    </row>
    <row r="33" spans="1:9" ht="18" customHeight="1" x14ac:dyDescent="0.3">
      <c r="A33" s="85" t="s">
        <v>86</v>
      </c>
      <c r="B33" s="102">
        <v>78</v>
      </c>
      <c r="C33" s="102">
        <v>58</v>
      </c>
      <c r="D33" s="102">
        <v>162</v>
      </c>
      <c r="E33" s="102">
        <v>308</v>
      </c>
      <c r="F33" s="102">
        <f>SUM(B33:E33)</f>
        <v>606</v>
      </c>
      <c r="H33" s="19"/>
      <c r="I33" s="36"/>
    </row>
    <row r="34" spans="1:9" ht="18" customHeight="1" x14ac:dyDescent="0.3">
      <c r="A34" s="86" t="s">
        <v>29</v>
      </c>
      <c r="B34" s="103">
        <v>304</v>
      </c>
      <c r="C34" s="103">
        <v>217</v>
      </c>
      <c r="D34" s="103">
        <v>722</v>
      </c>
      <c r="E34" s="103">
        <v>1100</v>
      </c>
      <c r="F34" s="103">
        <f>SUM(F30:F33)</f>
        <v>2343</v>
      </c>
      <c r="H34" s="19"/>
      <c r="I34" s="36"/>
    </row>
    <row r="35" spans="1:9" ht="18" customHeight="1" x14ac:dyDescent="0.3">
      <c r="A35" s="85" t="s">
        <v>87</v>
      </c>
      <c r="B35" s="102">
        <v>86</v>
      </c>
      <c r="C35" s="102">
        <v>62</v>
      </c>
      <c r="D35" s="102">
        <v>184</v>
      </c>
      <c r="E35" s="102">
        <v>253</v>
      </c>
      <c r="F35" s="102">
        <f>SUM(B35:E35)</f>
        <v>585</v>
      </c>
      <c r="H35" s="19"/>
      <c r="I35" s="36"/>
    </row>
    <row r="36" spans="1:9" ht="18" customHeight="1" x14ac:dyDescent="0.3">
      <c r="A36" s="85" t="s">
        <v>88</v>
      </c>
      <c r="B36" s="102">
        <v>96</v>
      </c>
      <c r="C36" s="102">
        <v>72</v>
      </c>
      <c r="D36" s="102">
        <v>161</v>
      </c>
      <c r="E36" s="102">
        <v>244</v>
      </c>
      <c r="F36" s="102">
        <f>SUM(B36:E36)</f>
        <v>573</v>
      </c>
      <c r="H36" s="19"/>
      <c r="I36" s="36"/>
    </row>
    <row r="37" spans="1:9" ht="18" customHeight="1" x14ac:dyDescent="0.3">
      <c r="A37" s="85" t="s">
        <v>89</v>
      </c>
      <c r="B37" s="102">
        <v>126</v>
      </c>
      <c r="C37" s="102">
        <v>83</v>
      </c>
      <c r="D37" s="102">
        <v>208</v>
      </c>
      <c r="E37" s="102">
        <v>260</v>
      </c>
      <c r="F37" s="102">
        <f>SUM(B37:E37)</f>
        <v>677</v>
      </c>
      <c r="H37" s="19"/>
      <c r="I37" s="36"/>
    </row>
    <row r="38" spans="1:9" ht="18" customHeight="1" x14ac:dyDescent="0.3">
      <c r="A38" s="85" t="s">
        <v>90</v>
      </c>
      <c r="B38" s="102">
        <v>124</v>
      </c>
      <c r="C38" s="102">
        <v>66</v>
      </c>
      <c r="D38" s="102">
        <v>234</v>
      </c>
      <c r="E38" s="102">
        <v>290</v>
      </c>
      <c r="F38" s="102">
        <f>SUM(B38:E38)</f>
        <v>714</v>
      </c>
      <c r="H38" s="19"/>
      <c r="I38" s="36"/>
    </row>
    <row r="39" spans="1:9" ht="18" customHeight="1" x14ac:dyDescent="0.3">
      <c r="A39" s="86" t="s">
        <v>30</v>
      </c>
      <c r="B39" s="103">
        <v>432</v>
      </c>
      <c r="C39" s="103">
        <v>283</v>
      </c>
      <c r="D39" s="103">
        <v>787</v>
      </c>
      <c r="E39" s="103">
        <v>1047</v>
      </c>
      <c r="F39" s="103">
        <f>SUM(F35:F38)</f>
        <v>2549</v>
      </c>
      <c r="H39" s="19"/>
      <c r="I39" s="36"/>
    </row>
    <row r="40" spans="1:9" ht="18" customHeight="1" x14ac:dyDescent="0.3">
      <c r="A40" s="85" t="s">
        <v>91</v>
      </c>
      <c r="B40" s="102">
        <v>107</v>
      </c>
      <c r="C40" s="102">
        <v>75</v>
      </c>
      <c r="D40" s="102">
        <v>214</v>
      </c>
      <c r="E40" s="102">
        <v>348</v>
      </c>
      <c r="F40" s="102">
        <f>SUM(B40:E40)</f>
        <v>744</v>
      </c>
      <c r="H40" s="19"/>
      <c r="I40" s="36"/>
    </row>
    <row r="41" spans="1:9" ht="18" customHeight="1" x14ac:dyDescent="0.3">
      <c r="A41" s="85" t="s">
        <v>92</v>
      </c>
      <c r="B41" s="102">
        <v>109</v>
      </c>
      <c r="C41" s="102">
        <v>67</v>
      </c>
      <c r="D41" s="102">
        <v>206</v>
      </c>
      <c r="E41" s="102">
        <v>318</v>
      </c>
      <c r="F41" s="102">
        <f>SUM(B41:E41)</f>
        <v>700</v>
      </c>
      <c r="H41" s="19"/>
      <c r="I41" s="36"/>
    </row>
    <row r="42" spans="1:9" ht="18" customHeight="1" x14ac:dyDescent="0.3">
      <c r="A42" s="85" t="s">
        <v>93</v>
      </c>
      <c r="B42" s="102">
        <v>113</v>
      </c>
      <c r="C42" s="102">
        <v>105</v>
      </c>
      <c r="D42" s="102">
        <v>242</v>
      </c>
      <c r="E42" s="102">
        <v>328</v>
      </c>
      <c r="F42" s="102">
        <f>SUM(B42:E42)</f>
        <v>788</v>
      </c>
      <c r="H42" s="19"/>
      <c r="I42" s="36"/>
    </row>
    <row r="43" spans="1:9" ht="18" customHeight="1" x14ac:dyDescent="0.3">
      <c r="A43" s="85" t="s">
        <v>94</v>
      </c>
      <c r="B43" s="102">
        <v>121</v>
      </c>
      <c r="C43" s="102">
        <v>86</v>
      </c>
      <c r="D43" s="102">
        <v>247</v>
      </c>
      <c r="E43" s="102">
        <v>343</v>
      </c>
      <c r="F43" s="102">
        <f>SUM(B43:E43)</f>
        <v>797</v>
      </c>
      <c r="H43" s="19"/>
      <c r="I43" s="36"/>
    </row>
    <row r="44" spans="1:9" ht="18" customHeight="1" x14ac:dyDescent="0.3">
      <c r="A44" s="86" t="s">
        <v>58</v>
      </c>
      <c r="B44" s="103">
        <v>450</v>
      </c>
      <c r="C44" s="103">
        <v>333</v>
      </c>
      <c r="D44" s="103">
        <v>909</v>
      </c>
      <c r="E44" s="103">
        <v>1337</v>
      </c>
      <c r="F44" s="103">
        <f>SUM(F40:F43)</f>
        <v>3029</v>
      </c>
      <c r="H44" s="19"/>
      <c r="I44" s="36"/>
    </row>
    <row r="45" spans="1:9" ht="18" customHeight="1" x14ac:dyDescent="0.3">
      <c r="A45" s="85" t="s">
        <v>95</v>
      </c>
      <c r="B45" s="102">
        <v>113</v>
      </c>
      <c r="C45" s="102">
        <v>75</v>
      </c>
      <c r="D45" s="102">
        <v>214</v>
      </c>
      <c r="E45" s="102">
        <v>327</v>
      </c>
      <c r="F45" s="102">
        <f>SUM(B45:E45)</f>
        <v>729</v>
      </c>
      <c r="H45" s="19"/>
      <c r="I45" s="36"/>
    </row>
    <row r="46" spans="1:9" ht="18" customHeight="1" x14ac:dyDescent="0.3">
      <c r="A46" s="85" t="s">
        <v>96</v>
      </c>
      <c r="B46" s="102">
        <v>93</v>
      </c>
      <c r="C46" s="102">
        <v>89</v>
      </c>
      <c r="D46" s="102">
        <v>242</v>
      </c>
      <c r="E46" s="102">
        <v>392</v>
      </c>
      <c r="F46" s="102">
        <f>SUM(B46:E46)</f>
        <v>816</v>
      </c>
      <c r="H46" s="19"/>
      <c r="I46" s="36"/>
    </row>
    <row r="47" spans="1:9" ht="18" customHeight="1" x14ac:dyDescent="0.3">
      <c r="A47" s="85" t="s">
        <v>97</v>
      </c>
      <c r="B47" s="102">
        <v>135</v>
      </c>
      <c r="C47" s="102">
        <v>108</v>
      </c>
      <c r="D47" s="102">
        <v>263</v>
      </c>
      <c r="E47" s="102">
        <v>401</v>
      </c>
      <c r="F47" s="102">
        <f>SUM(B47:E47)</f>
        <v>907</v>
      </c>
      <c r="H47" s="19"/>
      <c r="I47" s="36"/>
    </row>
    <row r="48" spans="1:9" ht="18" customHeight="1" x14ac:dyDescent="0.3">
      <c r="A48" s="85" t="s">
        <v>98</v>
      </c>
      <c r="B48" s="102">
        <v>169</v>
      </c>
      <c r="C48" s="102">
        <v>118</v>
      </c>
      <c r="D48" s="102">
        <v>362</v>
      </c>
      <c r="E48" s="102">
        <v>459</v>
      </c>
      <c r="F48" s="102">
        <f>SUM(B48:E48)</f>
        <v>1108</v>
      </c>
      <c r="H48" s="19"/>
      <c r="I48" s="36"/>
    </row>
    <row r="49" spans="1:9" ht="18" customHeight="1" x14ac:dyDescent="0.3">
      <c r="A49" s="86" t="s">
        <v>59</v>
      </c>
      <c r="B49" s="103">
        <v>510</v>
      </c>
      <c r="C49" s="103">
        <v>390</v>
      </c>
      <c r="D49" s="103">
        <v>1081</v>
      </c>
      <c r="E49" s="103">
        <v>1579</v>
      </c>
      <c r="F49" s="103">
        <f>SUM(F45:F48)</f>
        <v>3560</v>
      </c>
      <c r="H49" s="19"/>
      <c r="I49" s="36"/>
    </row>
    <row r="50" spans="1:9" ht="18" customHeight="1" x14ac:dyDescent="0.3">
      <c r="A50" s="85" t="s">
        <v>99</v>
      </c>
      <c r="B50" s="102">
        <v>176</v>
      </c>
      <c r="C50" s="102">
        <v>122</v>
      </c>
      <c r="D50" s="102">
        <v>272</v>
      </c>
      <c r="E50" s="102">
        <v>424</v>
      </c>
      <c r="F50" s="102">
        <f>SUM(B50:E50)</f>
        <v>994</v>
      </c>
      <c r="H50" s="19"/>
      <c r="I50" s="36"/>
    </row>
    <row r="51" spans="1:9" ht="18" customHeight="1" x14ac:dyDescent="0.3">
      <c r="A51" s="85" t="s">
        <v>100</v>
      </c>
      <c r="B51" s="102">
        <v>178</v>
      </c>
      <c r="C51" s="102">
        <v>124</v>
      </c>
      <c r="D51" s="102">
        <v>314</v>
      </c>
      <c r="E51" s="102">
        <v>488</v>
      </c>
      <c r="F51" s="102">
        <f>SUM(B51:E51)</f>
        <v>1104</v>
      </c>
      <c r="H51" s="19"/>
      <c r="I51" s="36"/>
    </row>
    <row r="52" spans="1:9" ht="18" customHeight="1" x14ac:dyDescent="0.3">
      <c r="A52" s="85" t="s">
        <v>101</v>
      </c>
      <c r="B52" s="102">
        <v>180</v>
      </c>
      <c r="C52" s="102">
        <v>154</v>
      </c>
      <c r="D52" s="102">
        <v>358</v>
      </c>
      <c r="E52" s="102">
        <v>521</v>
      </c>
      <c r="F52" s="102">
        <f>SUM(B52:E52)</f>
        <v>1213</v>
      </c>
      <c r="H52" s="19"/>
      <c r="I52" s="36"/>
    </row>
    <row r="53" spans="1:9" ht="18" customHeight="1" x14ac:dyDescent="0.3">
      <c r="A53" s="85" t="s">
        <v>113</v>
      </c>
      <c r="B53" s="102">
        <v>214</v>
      </c>
      <c r="C53" s="102">
        <v>126</v>
      </c>
      <c r="D53" s="102">
        <v>372</v>
      </c>
      <c r="E53" s="102">
        <v>482</v>
      </c>
      <c r="F53" s="102">
        <f>SUM(B53:E53)</f>
        <v>1194</v>
      </c>
      <c r="H53" s="19"/>
      <c r="I53" s="36"/>
    </row>
    <row r="54" spans="1:9" ht="18" customHeight="1" x14ac:dyDescent="0.3">
      <c r="A54" s="86" t="s">
        <v>102</v>
      </c>
      <c r="B54" s="103">
        <v>748</v>
      </c>
      <c r="C54" s="103">
        <v>526</v>
      </c>
      <c r="D54" s="103">
        <v>1316</v>
      </c>
      <c r="E54" s="103">
        <v>1915</v>
      </c>
      <c r="F54" s="103">
        <f>SUM(F50:F53)</f>
        <v>4505</v>
      </c>
      <c r="H54" s="19"/>
      <c r="I54" s="36"/>
    </row>
    <row r="55" spans="1:9" ht="18" customHeight="1" x14ac:dyDescent="0.3">
      <c r="A55" s="85" t="s">
        <v>104</v>
      </c>
      <c r="B55" s="102">
        <v>137</v>
      </c>
      <c r="C55" s="102">
        <v>99</v>
      </c>
      <c r="D55" s="102">
        <v>305</v>
      </c>
      <c r="E55" s="102">
        <v>421</v>
      </c>
      <c r="F55" s="102">
        <f>SUM(B55:E55)</f>
        <v>962</v>
      </c>
      <c r="H55" s="19"/>
      <c r="I55" s="36"/>
    </row>
    <row r="56" spans="1:9" ht="18" customHeight="1" x14ac:dyDescent="0.3">
      <c r="A56" s="85" t="s">
        <v>105</v>
      </c>
      <c r="B56" s="102">
        <v>198</v>
      </c>
      <c r="C56" s="102">
        <v>126</v>
      </c>
      <c r="D56" s="102">
        <v>313</v>
      </c>
      <c r="E56" s="102">
        <v>459</v>
      </c>
      <c r="F56" s="102">
        <f>SUM(B56:E56)</f>
        <v>1096</v>
      </c>
      <c r="H56" s="19"/>
      <c r="I56" s="36"/>
    </row>
    <row r="57" spans="1:9" ht="18" customHeight="1" x14ac:dyDescent="0.3">
      <c r="A57" s="85" t="s">
        <v>114</v>
      </c>
      <c r="B57" s="102">
        <v>163</v>
      </c>
      <c r="C57" s="102">
        <v>154</v>
      </c>
      <c r="D57" s="102">
        <v>368</v>
      </c>
      <c r="E57" s="102">
        <v>489</v>
      </c>
      <c r="F57" s="102">
        <f>SUM(B57:E57)</f>
        <v>1174</v>
      </c>
      <c r="H57" s="19"/>
      <c r="I57" s="36"/>
    </row>
    <row r="58" spans="1:9" ht="18" customHeight="1" x14ac:dyDescent="0.3">
      <c r="A58" s="85" t="s">
        <v>115</v>
      </c>
      <c r="B58" s="102">
        <v>217</v>
      </c>
      <c r="C58" s="102">
        <v>130</v>
      </c>
      <c r="D58" s="102">
        <v>403</v>
      </c>
      <c r="E58" s="102">
        <v>555</v>
      </c>
      <c r="F58" s="102">
        <f>SUM(B58:E58)</f>
        <v>1305</v>
      </c>
      <c r="H58" s="19"/>
      <c r="I58" s="36"/>
    </row>
    <row r="59" spans="1:9" ht="18" customHeight="1" x14ac:dyDescent="0.3">
      <c r="A59" s="86" t="s">
        <v>119</v>
      </c>
      <c r="B59" s="103">
        <v>715</v>
      </c>
      <c r="C59" s="103">
        <v>509</v>
      </c>
      <c r="D59" s="103">
        <v>1389</v>
      </c>
      <c r="E59" s="103">
        <v>1924</v>
      </c>
      <c r="F59" s="103">
        <f>SUM(F55:F58)</f>
        <v>4537</v>
      </c>
      <c r="H59" s="19"/>
      <c r="I59" s="36"/>
    </row>
    <row r="60" spans="1:9" ht="15.75" customHeight="1" x14ac:dyDescent="0.3">
      <c r="A60" s="85" t="s">
        <v>141</v>
      </c>
      <c r="B60" s="102">
        <v>252</v>
      </c>
      <c r="C60" s="102">
        <v>119</v>
      </c>
      <c r="D60" s="102">
        <v>328</v>
      </c>
      <c r="E60" s="102">
        <v>551</v>
      </c>
      <c r="F60" s="102">
        <f>SUM(B60:E60)</f>
        <v>1250</v>
      </c>
      <c r="H60" s="19"/>
      <c r="I60" s="36"/>
    </row>
    <row r="61" spans="1:9" ht="15.75" customHeight="1" x14ac:dyDescent="0.3">
      <c r="A61" s="85" t="s">
        <v>161</v>
      </c>
      <c r="B61" s="102">
        <v>145</v>
      </c>
      <c r="C61" s="102">
        <v>118</v>
      </c>
      <c r="D61" s="102">
        <v>333</v>
      </c>
      <c r="E61" s="102">
        <v>419</v>
      </c>
      <c r="F61" s="102">
        <f>SUM(B61:E61)</f>
        <v>1015</v>
      </c>
      <c r="H61" s="19"/>
      <c r="I61" s="36"/>
    </row>
    <row r="62" spans="1:9" ht="15.75" customHeight="1" x14ac:dyDescent="0.3">
      <c r="A62" s="85" t="s">
        <v>210</v>
      </c>
      <c r="B62" s="102">
        <v>188</v>
      </c>
      <c r="C62" s="102">
        <v>132</v>
      </c>
      <c r="D62" s="102">
        <v>375</v>
      </c>
      <c r="E62" s="102">
        <v>452</v>
      </c>
      <c r="F62" s="102">
        <f>SUM(B62:E62)</f>
        <v>1147</v>
      </c>
      <c r="H62" s="19"/>
      <c r="I62" s="36"/>
    </row>
    <row r="63" spans="1:9" ht="15.6" x14ac:dyDescent="0.3">
      <c r="A63" s="85" t="s">
        <v>225</v>
      </c>
      <c r="B63" s="102">
        <v>174</v>
      </c>
      <c r="C63" s="102">
        <v>144</v>
      </c>
      <c r="D63" s="102">
        <v>348</v>
      </c>
      <c r="E63" s="102">
        <v>484</v>
      </c>
      <c r="F63" s="102">
        <f>SUM(B63:E63)</f>
        <v>1150</v>
      </c>
      <c r="H63" s="19"/>
      <c r="I63" s="36"/>
    </row>
    <row r="64" spans="1:9" ht="15.6" x14ac:dyDescent="0.3">
      <c r="A64" s="86" t="s">
        <v>224</v>
      </c>
      <c r="B64" s="103">
        <v>759</v>
      </c>
      <c r="C64" s="103">
        <v>513</v>
      </c>
      <c r="D64" s="103">
        <v>1384</v>
      </c>
      <c r="E64" s="103">
        <v>1906</v>
      </c>
      <c r="F64" s="103">
        <f>SUM(F60:F63)</f>
        <v>4562</v>
      </c>
      <c r="H64" s="19"/>
      <c r="I64" s="36"/>
    </row>
    <row r="65" spans="1:9" ht="15.6" x14ac:dyDescent="0.3">
      <c r="A65" s="85" t="s">
        <v>226</v>
      </c>
      <c r="B65" s="102">
        <v>184</v>
      </c>
      <c r="C65" s="102">
        <v>114</v>
      </c>
      <c r="D65" s="102">
        <v>319</v>
      </c>
      <c r="E65" s="102">
        <v>441</v>
      </c>
      <c r="F65" s="102">
        <f>SUM(B65:E65)</f>
        <v>1058</v>
      </c>
      <c r="H65" s="19"/>
      <c r="I65" s="36"/>
    </row>
    <row r="66" spans="1:9" ht="15.6" x14ac:dyDescent="0.3">
      <c r="A66" s="85" t="s">
        <v>229</v>
      </c>
      <c r="B66" s="102">
        <v>200</v>
      </c>
      <c r="C66" s="102">
        <v>113</v>
      </c>
      <c r="D66" s="102">
        <v>336</v>
      </c>
      <c r="E66" s="102">
        <v>490</v>
      </c>
      <c r="F66" s="102">
        <f>SUM(B66:E66)</f>
        <v>1139</v>
      </c>
    </row>
    <row r="67" spans="1:9" ht="15.6" x14ac:dyDescent="0.3">
      <c r="A67" s="85" t="s">
        <v>230</v>
      </c>
      <c r="B67" s="102">
        <v>181</v>
      </c>
      <c r="C67" s="102">
        <v>158</v>
      </c>
      <c r="D67" s="102">
        <v>437</v>
      </c>
      <c r="E67" s="102">
        <v>510</v>
      </c>
      <c r="F67" s="102">
        <f>SUM(B67:E67)</f>
        <v>1286</v>
      </c>
    </row>
    <row r="68" spans="1:9" ht="15.6" x14ac:dyDescent="0.3">
      <c r="A68" s="85" t="s">
        <v>232</v>
      </c>
      <c r="B68" s="102">
        <v>203</v>
      </c>
      <c r="C68" s="102">
        <v>131</v>
      </c>
      <c r="D68" s="102">
        <v>374</v>
      </c>
      <c r="E68" s="102">
        <v>512</v>
      </c>
      <c r="F68" s="102">
        <f>SUM(B68:E68)</f>
        <v>1220</v>
      </c>
    </row>
    <row r="69" spans="1:9" ht="15.6" x14ac:dyDescent="0.3">
      <c r="A69" s="86" t="s">
        <v>231</v>
      </c>
      <c r="B69" s="103">
        <v>768</v>
      </c>
      <c r="C69" s="103">
        <v>516</v>
      </c>
      <c r="D69" s="103">
        <v>1466</v>
      </c>
      <c r="E69" s="103">
        <v>1953</v>
      </c>
      <c r="F69" s="103">
        <f>SUM(F65:F68)</f>
        <v>4703</v>
      </c>
    </row>
    <row r="70" spans="1:9" ht="15.6" x14ac:dyDescent="0.3">
      <c r="A70" s="85" t="s">
        <v>233</v>
      </c>
      <c r="B70" s="102">
        <v>161</v>
      </c>
      <c r="C70" s="102">
        <v>128</v>
      </c>
      <c r="D70" s="102">
        <v>314</v>
      </c>
      <c r="E70" s="102">
        <v>459</v>
      </c>
      <c r="F70" s="102">
        <f>SUM(B70:E70)</f>
        <v>1062</v>
      </c>
    </row>
    <row r="71" spans="1:9" ht="15.6" x14ac:dyDescent="0.3">
      <c r="A71" s="85" t="s">
        <v>234</v>
      </c>
      <c r="B71" s="102">
        <v>199</v>
      </c>
      <c r="C71" s="102">
        <v>106</v>
      </c>
      <c r="D71" s="102">
        <v>370</v>
      </c>
      <c r="E71" s="102">
        <v>473</v>
      </c>
      <c r="F71" s="102">
        <f>SUM(B71:E71)</f>
        <v>1148</v>
      </c>
    </row>
    <row r="72" spans="1:9" ht="15.6" x14ac:dyDescent="0.3">
      <c r="A72" s="85" t="s">
        <v>266</v>
      </c>
      <c r="B72" s="102">
        <v>184</v>
      </c>
      <c r="C72" s="102">
        <v>131</v>
      </c>
      <c r="D72" s="102">
        <v>364</v>
      </c>
      <c r="E72" s="102">
        <v>550</v>
      </c>
      <c r="F72" s="102">
        <f>SUM(B72:E72)</f>
        <v>1229</v>
      </c>
    </row>
    <row r="73" spans="1:9" ht="15.6" x14ac:dyDescent="0.3">
      <c r="A73" s="85" t="s">
        <v>267</v>
      </c>
      <c r="B73" s="102">
        <v>217</v>
      </c>
      <c r="C73" s="102">
        <v>142</v>
      </c>
      <c r="D73" s="102">
        <v>379</v>
      </c>
      <c r="E73" s="102">
        <v>542</v>
      </c>
      <c r="F73" s="102">
        <f>SUM(B73:E73)</f>
        <v>1280</v>
      </c>
    </row>
    <row r="74" spans="1:9" ht="15.6" x14ac:dyDescent="0.3">
      <c r="A74" s="86" t="s">
        <v>268</v>
      </c>
      <c r="B74" s="103">
        <v>761</v>
      </c>
      <c r="C74" s="103">
        <v>507</v>
      </c>
      <c r="D74" s="103">
        <v>1427</v>
      </c>
      <c r="E74" s="103">
        <v>2024</v>
      </c>
      <c r="F74" s="103">
        <f>SUM(F70:F73)</f>
        <v>4719</v>
      </c>
    </row>
    <row r="75" spans="1:9" ht="15.6" x14ac:dyDescent="0.3">
      <c r="A75" s="85" t="s">
        <v>269</v>
      </c>
      <c r="B75" s="102">
        <v>171</v>
      </c>
      <c r="C75" s="102">
        <v>94</v>
      </c>
      <c r="D75" s="102">
        <v>298</v>
      </c>
      <c r="E75" s="102">
        <v>396</v>
      </c>
      <c r="F75" s="102">
        <f t="shared" ref="F75:F85" si="0">SUM(B75:E75)</f>
        <v>959</v>
      </c>
    </row>
    <row r="76" spans="1:9" ht="15.6" x14ac:dyDescent="0.3">
      <c r="A76" s="85" t="s">
        <v>271</v>
      </c>
      <c r="B76" s="102">
        <v>189</v>
      </c>
      <c r="C76" s="102">
        <v>112</v>
      </c>
      <c r="D76" s="102">
        <v>372</v>
      </c>
      <c r="E76" s="102">
        <v>479</v>
      </c>
      <c r="F76" s="102">
        <f t="shared" si="0"/>
        <v>1152</v>
      </c>
    </row>
    <row r="77" spans="1:9" ht="15.6" x14ac:dyDescent="0.3">
      <c r="A77" s="85" t="s">
        <v>272</v>
      </c>
      <c r="B77" s="102">
        <v>199</v>
      </c>
      <c r="C77" s="102">
        <v>107</v>
      </c>
      <c r="D77" s="102">
        <v>443</v>
      </c>
      <c r="E77" s="102">
        <v>505</v>
      </c>
      <c r="F77" s="102">
        <f t="shared" si="0"/>
        <v>1254</v>
      </c>
    </row>
    <row r="78" spans="1:9" ht="15.6" x14ac:dyDescent="0.3">
      <c r="A78" s="85" t="s">
        <v>273</v>
      </c>
      <c r="B78" s="102">
        <v>170</v>
      </c>
      <c r="C78" s="102">
        <v>124</v>
      </c>
      <c r="D78" s="102">
        <v>398</v>
      </c>
      <c r="E78" s="102">
        <v>516</v>
      </c>
      <c r="F78" s="102">
        <f t="shared" si="0"/>
        <v>1208</v>
      </c>
    </row>
    <row r="79" spans="1:9" ht="15.6" x14ac:dyDescent="0.3">
      <c r="A79" s="86" t="s">
        <v>274</v>
      </c>
      <c r="B79" s="103">
        <v>729</v>
      </c>
      <c r="C79" s="103">
        <v>437</v>
      </c>
      <c r="D79" s="103">
        <v>1511</v>
      </c>
      <c r="E79" s="103">
        <v>1896</v>
      </c>
      <c r="F79" s="103">
        <f t="shared" si="0"/>
        <v>4573</v>
      </c>
    </row>
    <row r="80" spans="1:9" ht="15.6" x14ac:dyDescent="0.3">
      <c r="A80" s="85" t="s">
        <v>275</v>
      </c>
      <c r="B80" s="102">
        <v>173</v>
      </c>
      <c r="C80" s="102">
        <v>100</v>
      </c>
      <c r="D80" s="102">
        <v>343</v>
      </c>
      <c r="E80" s="102">
        <v>446</v>
      </c>
      <c r="F80" s="102">
        <f t="shared" si="0"/>
        <v>1062</v>
      </c>
    </row>
    <row r="81" spans="1:6" ht="15.6" x14ac:dyDescent="0.3">
      <c r="A81" s="85" t="s">
        <v>288</v>
      </c>
      <c r="B81" s="102">
        <v>48</v>
      </c>
      <c r="C81" s="102">
        <v>40</v>
      </c>
      <c r="D81" s="102">
        <v>110</v>
      </c>
      <c r="E81" s="102">
        <v>131</v>
      </c>
      <c r="F81" s="102">
        <f t="shared" si="0"/>
        <v>329</v>
      </c>
    </row>
    <row r="82" spans="1:6" ht="15.6" x14ac:dyDescent="0.3">
      <c r="A82" s="85" t="s">
        <v>289</v>
      </c>
      <c r="B82" s="102">
        <v>114</v>
      </c>
      <c r="C82" s="102">
        <v>123</v>
      </c>
      <c r="D82" s="102">
        <v>318</v>
      </c>
      <c r="E82" s="102">
        <v>405</v>
      </c>
      <c r="F82" s="102">
        <f t="shared" si="0"/>
        <v>960</v>
      </c>
    </row>
    <row r="83" spans="1:6" ht="15.6" x14ac:dyDescent="0.3">
      <c r="A83" s="85" t="s">
        <v>297</v>
      </c>
      <c r="B83" s="102">
        <v>182</v>
      </c>
      <c r="C83" s="102">
        <v>186</v>
      </c>
      <c r="D83" s="102">
        <v>551</v>
      </c>
      <c r="E83" s="102">
        <v>647</v>
      </c>
      <c r="F83" s="102">
        <f t="shared" si="0"/>
        <v>1566</v>
      </c>
    </row>
    <row r="84" spans="1:6" ht="15.6" x14ac:dyDescent="0.3">
      <c r="A84" s="86" t="s">
        <v>298</v>
      </c>
      <c r="B84" s="103">
        <v>517</v>
      </c>
      <c r="C84" s="103">
        <v>449</v>
      </c>
      <c r="D84" s="103">
        <v>1322</v>
      </c>
      <c r="E84" s="103">
        <v>1629</v>
      </c>
      <c r="F84" s="103">
        <f t="shared" si="0"/>
        <v>3917</v>
      </c>
    </row>
    <row r="85" spans="1:6" ht="15.6" x14ac:dyDescent="0.3">
      <c r="A85" s="85" t="s">
        <v>304</v>
      </c>
      <c r="B85" s="102">
        <v>207</v>
      </c>
      <c r="C85" s="102">
        <v>173</v>
      </c>
      <c r="D85" s="102">
        <v>484</v>
      </c>
      <c r="E85" s="102">
        <v>639</v>
      </c>
      <c r="F85" s="102">
        <f t="shared" si="0"/>
        <v>1503</v>
      </c>
    </row>
    <row r="86" spans="1:6" ht="15.6" x14ac:dyDescent="0.3">
      <c r="A86" s="85" t="s">
        <v>305</v>
      </c>
      <c r="B86" s="102">
        <v>219</v>
      </c>
      <c r="C86" s="102">
        <v>216</v>
      </c>
      <c r="D86" s="102">
        <v>511</v>
      </c>
      <c r="E86" s="102">
        <v>643</v>
      </c>
      <c r="F86" s="102">
        <f t="shared" ref="F86" si="1">SUM(B86:E86)</f>
        <v>1589</v>
      </c>
    </row>
    <row r="87" spans="1:6" ht="15.6" x14ac:dyDescent="0.3">
      <c r="A87" s="85" t="s">
        <v>314</v>
      </c>
      <c r="B87" s="102">
        <v>237</v>
      </c>
      <c r="C87" s="102">
        <v>156</v>
      </c>
      <c r="D87" s="102">
        <v>553</v>
      </c>
      <c r="E87" s="102">
        <v>680</v>
      </c>
      <c r="F87" s="102">
        <f t="shared" ref="F87" si="2">SUM(B87:E87)</f>
        <v>1626</v>
      </c>
    </row>
    <row r="88" spans="1:6" ht="15.6" x14ac:dyDescent="0.3">
      <c r="A88" s="85" t="s">
        <v>316</v>
      </c>
      <c r="B88" s="102">
        <v>214</v>
      </c>
      <c r="C88" s="102">
        <v>81</v>
      </c>
      <c r="D88" s="102">
        <v>393</v>
      </c>
      <c r="E88" s="102">
        <v>634</v>
      </c>
      <c r="F88" s="102">
        <f t="shared" ref="F88:F89" si="3">SUM(B88:E88)</f>
        <v>1322</v>
      </c>
    </row>
    <row r="89" spans="1:6" ht="15.6" x14ac:dyDescent="0.3">
      <c r="A89" s="86" t="s">
        <v>315</v>
      </c>
      <c r="B89" s="103">
        <v>877</v>
      </c>
      <c r="C89" s="103">
        <v>626</v>
      </c>
      <c r="D89" s="103">
        <v>1941</v>
      </c>
      <c r="E89" s="103">
        <v>2596</v>
      </c>
      <c r="F89" s="103">
        <f t="shared" si="3"/>
        <v>6040</v>
      </c>
    </row>
    <row r="90" spans="1:6" ht="15.6" x14ac:dyDescent="0.3">
      <c r="A90" s="85" t="s">
        <v>318</v>
      </c>
      <c r="B90" s="102">
        <v>188</v>
      </c>
      <c r="C90" s="102">
        <v>92</v>
      </c>
      <c r="D90" s="102">
        <v>370</v>
      </c>
      <c r="E90" s="102">
        <v>631</v>
      </c>
      <c r="F90" s="102">
        <f t="shared" ref="F90" si="4">SUM(B90:E90)</f>
        <v>1281</v>
      </c>
    </row>
    <row r="91" spans="1:6" ht="15.6" x14ac:dyDescent="0.3">
      <c r="A91" s="146" t="s">
        <v>319</v>
      </c>
      <c r="B91" s="102">
        <v>204</v>
      </c>
      <c r="C91" s="102">
        <v>104</v>
      </c>
      <c r="D91" s="102">
        <v>302</v>
      </c>
      <c r="E91" s="102">
        <v>569</v>
      </c>
      <c r="F91" s="102">
        <f t="shared" ref="F91" si="5">SUM(B91:E91)</f>
        <v>1179</v>
      </c>
    </row>
    <row r="92" spans="1:6" ht="15.6" x14ac:dyDescent="0.3">
      <c r="A92" s="146" t="s">
        <v>320</v>
      </c>
      <c r="B92" s="102">
        <v>211</v>
      </c>
      <c r="C92" s="102">
        <v>156</v>
      </c>
      <c r="D92" s="102">
        <v>388</v>
      </c>
      <c r="E92" s="102">
        <v>594</v>
      </c>
      <c r="F92" s="102">
        <f t="shared" ref="F92" si="6">SUM(B92:E92)</f>
        <v>1349</v>
      </c>
    </row>
    <row r="93" spans="1:6" ht="15.6" x14ac:dyDescent="0.3">
      <c r="A93" s="146" t="s">
        <v>321</v>
      </c>
      <c r="B93" s="102">
        <v>176</v>
      </c>
      <c r="C93" s="102">
        <v>104</v>
      </c>
      <c r="D93" s="102">
        <v>375</v>
      </c>
      <c r="E93" s="102">
        <v>570</v>
      </c>
      <c r="F93" s="102">
        <f t="shared" ref="F93" si="7">SUM(B93:E93)</f>
        <v>1225</v>
      </c>
    </row>
    <row r="94" spans="1:6" ht="15.6" x14ac:dyDescent="0.3">
      <c r="A94" s="86" t="s">
        <v>322</v>
      </c>
      <c r="B94" s="103">
        <v>779</v>
      </c>
      <c r="C94" s="103">
        <v>456</v>
      </c>
      <c r="D94" s="103">
        <v>1435</v>
      </c>
      <c r="E94" s="103">
        <v>2364</v>
      </c>
      <c r="F94" s="103">
        <f t="shared" ref="F94" si="8">SUM(B94:E94)</f>
        <v>5034</v>
      </c>
    </row>
    <row r="95" spans="1:6" ht="15.6" x14ac:dyDescent="0.3">
      <c r="A95" s="146" t="s">
        <v>323</v>
      </c>
      <c r="B95" s="102">
        <v>179</v>
      </c>
      <c r="C95" s="102">
        <v>118</v>
      </c>
      <c r="D95" s="102">
        <v>316</v>
      </c>
      <c r="E95" s="102">
        <v>461</v>
      </c>
      <c r="F95" s="102">
        <f t="shared" ref="F95" si="9">SUM(B95:E95)</f>
        <v>1074</v>
      </c>
    </row>
    <row r="96" spans="1:6" ht="15.6" x14ac:dyDescent="0.3">
      <c r="A96" s="146" t="s">
        <v>324</v>
      </c>
      <c r="B96" s="102">
        <v>175</v>
      </c>
      <c r="C96" s="102">
        <v>102</v>
      </c>
      <c r="D96" s="102">
        <v>287</v>
      </c>
      <c r="E96" s="102">
        <v>449</v>
      </c>
      <c r="F96" s="102">
        <f t="shared" ref="F96" si="10">SUM(B96:E96)</f>
        <v>1013</v>
      </c>
    </row>
    <row r="97" spans="1:6" ht="15.6" x14ac:dyDescent="0.3">
      <c r="A97" s="146" t="s">
        <v>325</v>
      </c>
      <c r="B97" s="102">
        <v>202</v>
      </c>
      <c r="C97" s="102">
        <v>137</v>
      </c>
      <c r="D97" s="102">
        <v>347</v>
      </c>
      <c r="E97" s="102">
        <v>562</v>
      </c>
      <c r="F97" s="102">
        <f t="shared" ref="F97" si="11">SUM(B97:E97)</f>
        <v>1248</v>
      </c>
    </row>
    <row r="98" spans="1:6" ht="15.6" x14ac:dyDescent="0.3">
      <c r="A98" s="146" t="s">
        <v>326</v>
      </c>
      <c r="B98" s="102">
        <v>203</v>
      </c>
      <c r="C98" s="102">
        <v>103</v>
      </c>
      <c r="D98" s="102">
        <v>331</v>
      </c>
      <c r="E98" s="102">
        <v>468</v>
      </c>
      <c r="F98" s="102">
        <f t="shared" ref="F98" si="12">SUM(B98:E98)</f>
        <v>1105</v>
      </c>
    </row>
    <row r="99" spans="1:6" ht="15.6" x14ac:dyDescent="0.3">
      <c r="A99" s="86" t="s">
        <v>327</v>
      </c>
      <c r="B99" s="103">
        <v>759</v>
      </c>
      <c r="C99" s="103">
        <v>460</v>
      </c>
      <c r="D99" s="103">
        <v>1281</v>
      </c>
      <c r="E99" s="103">
        <v>1940</v>
      </c>
      <c r="F99" s="103">
        <f t="shared" ref="F99" si="13">SUM(B99:E99)</f>
        <v>4440</v>
      </c>
    </row>
    <row r="100" spans="1:6" ht="15.6" x14ac:dyDescent="0.3">
      <c r="A100" s="146" t="s">
        <v>329</v>
      </c>
      <c r="B100" s="102">
        <v>157</v>
      </c>
      <c r="C100" s="102">
        <v>76</v>
      </c>
      <c r="D100" s="102">
        <v>264</v>
      </c>
      <c r="E100" s="102">
        <v>425</v>
      </c>
      <c r="F100" s="102">
        <f t="shared" ref="F100" si="14">SUM(B100:E100)</f>
        <v>922</v>
      </c>
    </row>
    <row r="101" spans="1:6" ht="15.6" x14ac:dyDescent="0.3">
      <c r="A101" s="146" t="s">
        <v>330</v>
      </c>
      <c r="B101" s="102">
        <v>224</v>
      </c>
      <c r="C101" s="102">
        <v>98</v>
      </c>
      <c r="D101" s="102">
        <v>312</v>
      </c>
      <c r="E101" s="102">
        <v>479</v>
      </c>
      <c r="F101" s="102">
        <f t="shared" ref="F101" si="15">SUM(B101:E101)</f>
        <v>1113</v>
      </c>
    </row>
    <row r="102" spans="1:6" ht="15.6" x14ac:dyDescent="0.3">
      <c r="A102" s="146" t="s">
        <v>332</v>
      </c>
      <c r="B102" s="102">
        <v>208</v>
      </c>
      <c r="C102" s="102">
        <v>135</v>
      </c>
      <c r="D102" s="102">
        <v>370</v>
      </c>
      <c r="E102" s="102">
        <v>551</v>
      </c>
      <c r="F102" s="102">
        <f t="shared" ref="F102" si="16">SUM(B102:E102)</f>
        <v>1264</v>
      </c>
    </row>
    <row r="103" spans="1:6" ht="15.6" x14ac:dyDescent="0.3">
      <c r="A103" s="146" t="s">
        <v>334</v>
      </c>
      <c r="B103" s="102">
        <v>223</v>
      </c>
      <c r="C103" s="102">
        <v>134</v>
      </c>
      <c r="D103" s="102">
        <v>353</v>
      </c>
      <c r="E103" s="102">
        <v>550</v>
      </c>
      <c r="F103" s="102">
        <f t="shared" ref="F103" si="17">SUM(B103:E103)</f>
        <v>1260</v>
      </c>
    </row>
    <row r="104" spans="1:6" ht="15.6" x14ac:dyDescent="0.3">
      <c r="A104" s="86" t="s">
        <v>336</v>
      </c>
      <c r="B104" s="103">
        <v>812</v>
      </c>
      <c r="C104" s="103">
        <v>443</v>
      </c>
      <c r="D104" s="103">
        <v>1299</v>
      </c>
      <c r="E104" s="103">
        <v>2005</v>
      </c>
      <c r="F104" s="103">
        <f t="shared" ref="F104:F105" si="18">SUM(B104:E104)</f>
        <v>4559</v>
      </c>
    </row>
    <row r="105" spans="1:6" ht="15.6" x14ac:dyDescent="0.3">
      <c r="A105" s="146" t="s">
        <v>338</v>
      </c>
      <c r="B105" s="102">
        <v>188</v>
      </c>
      <c r="C105" s="102">
        <v>152</v>
      </c>
      <c r="D105" s="102">
        <v>378</v>
      </c>
      <c r="E105" s="102">
        <v>633</v>
      </c>
      <c r="F105" s="102">
        <f t="shared" si="18"/>
        <v>1351</v>
      </c>
    </row>
    <row r="106" spans="1:6" ht="15.6" x14ac:dyDescent="0.3">
      <c r="A106" s="146" t="s">
        <v>339</v>
      </c>
      <c r="B106" s="102">
        <v>153</v>
      </c>
      <c r="C106" s="102">
        <v>76</v>
      </c>
      <c r="D106" s="102">
        <v>261</v>
      </c>
      <c r="E106" s="102">
        <v>418</v>
      </c>
      <c r="F106" s="102">
        <f t="shared" ref="F106" si="19">SUM(B106:E106)</f>
        <v>908</v>
      </c>
    </row>
    <row r="107" spans="1:6" ht="15.6" x14ac:dyDescent="0.3">
      <c r="A107" s="146" t="s">
        <v>340</v>
      </c>
      <c r="B107" s="102">
        <v>187</v>
      </c>
      <c r="C107" s="102">
        <v>93</v>
      </c>
      <c r="D107" s="102">
        <v>375</v>
      </c>
      <c r="E107" s="102">
        <v>540</v>
      </c>
      <c r="F107" s="102">
        <f t="shared" ref="F107" si="20">SUM(B107:E107)</f>
        <v>1195</v>
      </c>
    </row>
    <row r="108" spans="1:6" ht="15.6" x14ac:dyDescent="0.3">
      <c r="A108" s="146" t="s">
        <v>342</v>
      </c>
      <c r="B108" s="102">
        <v>198</v>
      </c>
      <c r="C108" s="102">
        <v>143</v>
      </c>
      <c r="D108" s="102">
        <v>431</v>
      </c>
      <c r="E108" s="102">
        <v>581</v>
      </c>
      <c r="F108" s="102">
        <f t="shared" ref="F108" si="21">SUM(B108:E108)</f>
        <v>1353</v>
      </c>
    </row>
    <row r="109" spans="1:6" ht="15.6" x14ac:dyDescent="0.3">
      <c r="A109" s="86" t="s">
        <v>341</v>
      </c>
      <c r="B109" s="103">
        <v>726</v>
      </c>
      <c r="C109" s="103">
        <v>464</v>
      </c>
      <c r="D109" s="103">
        <v>1445</v>
      </c>
      <c r="E109" s="103">
        <v>2172</v>
      </c>
      <c r="F109" s="103">
        <f t="shared" ref="F109" si="22">SUM(B109:E109)</f>
        <v>4807</v>
      </c>
    </row>
    <row r="110" spans="1:6" ht="15.6" x14ac:dyDescent="0.3">
      <c r="A110" s="146" t="s">
        <v>404</v>
      </c>
      <c r="B110" s="102">
        <v>179</v>
      </c>
      <c r="C110" s="102">
        <v>107</v>
      </c>
      <c r="D110" s="102">
        <v>338</v>
      </c>
      <c r="E110" s="102">
        <v>479</v>
      </c>
      <c r="F110" s="102">
        <f t="shared" ref="F110" si="23">SUM(B110:E110)</f>
        <v>1103</v>
      </c>
    </row>
  </sheetData>
  <phoneticPr fontId="4" type="noConversion"/>
  <hyperlinks>
    <hyperlink ref="A3" location="Contents!A1" display="Back to contents" xr:uid="{00000000-0004-0000-3700-000000000000}"/>
  </hyperlinks>
  <pageMargins left="0.15748031496062992" right="0.15748031496062992" top="0.31496062992125984" bottom="0.27559055118110237"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J103"/>
  <sheetViews>
    <sheetView zoomScaleNormal="100" workbookViewId="0">
      <pane xSplit="1" ySplit="4" topLeftCell="B75" activePane="bottomRight" state="frozen"/>
      <selection pane="topRight" activeCell="B1" sqref="B1"/>
      <selection pane="bottomLeft" activeCell="A4" sqref="A4"/>
      <selection pane="bottomRight" activeCell="C91" sqref="C91"/>
    </sheetView>
  </sheetViews>
  <sheetFormatPr defaultRowHeight="13.2" x14ac:dyDescent="0.25"/>
  <cols>
    <col min="1" max="1" width="9.109375" customWidth="1"/>
    <col min="2" max="2" width="21.33203125" customWidth="1"/>
    <col min="3" max="6" width="15" customWidth="1"/>
    <col min="7" max="8" width="9.109375" hidden="1" customWidth="1"/>
    <col min="9" max="10" width="14.6640625" bestFit="1" customWidth="1"/>
  </cols>
  <sheetData>
    <row r="1" spans="1:8" ht="15.6" x14ac:dyDescent="0.3">
      <c r="A1" s="5" t="s">
        <v>173</v>
      </c>
    </row>
    <row r="2" spans="1:8" ht="15" x14ac:dyDescent="0.25">
      <c r="A2" s="13" t="s">
        <v>335</v>
      </c>
    </row>
    <row r="3" spans="1:8" ht="15" x14ac:dyDescent="0.25">
      <c r="A3" s="14" t="s">
        <v>44</v>
      </c>
    </row>
    <row r="4" spans="1:8" ht="56.25" customHeight="1" x14ac:dyDescent="0.25">
      <c r="A4" s="43" t="s">
        <v>15</v>
      </c>
      <c r="B4" s="43" t="s">
        <v>23</v>
      </c>
      <c r="C4" s="43" t="s">
        <v>172</v>
      </c>
      <c r="D4" s="43" t="s">
        <v>174</v>
      </c>
      <c r="E4" s="43" t="s">
        <v>1</v>
      </c>
      <c r="F4" s="43" t="s">
        <v>2</v>
      </c>
      <c r="G4" s="6" t="s">
        <v>10</v>
      </c>
      <c r="H4" s="6"/>
    </row>
    <row r="5" spans="1:8" ht="15" customHeight="1" x14ac:dyDescent="0.25">
      <c r="A5" s="44">
        <v>2005</v>
      </c>
      <c r="B5" s="45" t="s">
        <v>291</v>
      </c>
      <c r="C5" s="46">
        <v>65.187694060480922</v>
      </c>
      <c r="D5" s="47">
        <v>105916.22650082543</v>
      </c>
      <c r="E5" s="51"/>
      <c r="F5" s="51"/>
      <c r="G5" s="19">
        <v>100</v>
      </c>
      <c r="H5" s="19">
        <v>0</v>
      </c>
    </row>
    <row r="6" spans="1:8" ht="15" customHeight="1" x14ac:dyDescent="0.25">
      <c r="A6" s="44"/>
      <c r="B6" s="45" t="s">
        <v>292</v>
      </c>
      <c r="C6" s="46">
        <v>67.566272364638763</v>
      </c>
      <c r="D6" s="47">
        <v>109780.91357166109</v>
      </c>
      <c r="E6" s="50">
        <f>(C6-C5)/C5</f>
        <v>3.6488149158198542E-2</v>
      </c>
      <c r="F6" s="52"/>
      <c r="G6" s="19">
        <v>100</v>
      </c>
      <c r="H6" s="19">
        <v>0</v>
      </c>
    </row>
    <row r="7" spans="1:8" ht="15" customHeight="1" x14ac:dyDescent="0.25">
      <c r="A7" s="44"/>
      <c r="B7" s="45" t="s">
        <v>293</v>
      </c>
      <c r="C7" s="46">
        <v>71.866087695620806</v>
      </c>
      <c r="D7" s="47">
        <v>116767.20478922554</v>
      </c>
      <c r="E7" s="50">
        <f t="shared" ref="E7:E69" si="0">(C7-C6)/C6</f>
        <v>6.3638486784900361E-2</v>
      </c>
      <c r="F7" s="52"/>
      <c r="G7" s="19">
        <v>100</v>
      </c>
      <c r="H7" s="19">
        <v>0</v>
      </c>
    </row>
    <row r="8" spans="1:8" ht="15" customHeight="1" x14ac:dyDescent="0.25">
      <c r="A8" s="44"/>
      <c r="B8" s="45" t="s">
        <v>294</v>
      </c>
      <c r="C8" s="46">
        <v>74.363501478671949</v>
      </c>
      <c r="D8" s="47">
        <v>120824.97439933801</v>
      </c>
      <c r="E8" s="50">
        <f t="shared" si="0"/>
        <v>3.4750935568228031E-2</v>
      </c>
      <c r="F8" s="53"/>
      <c r="G8" s="19">
        <v>100</v>
      </c>
      <c r="H8" s="19">
        <v>0</v>
      </c>
    </row>
    <row r="9" spans="1:8" ht="15" customHeight="1" x14ac:dyDescent="0.25">
      <c r="A9" s="44">
        <v>2006</v>
      </c>
      <c r="B9" s="45" t="s">
        <v>291</v>
      </c>
      <c r="C9" s="46">
        <v>76.476575179799553</v>
      </c>
      <c r="D9" s="47">
        <v>124258.27260028249</v>
      </c>
      <c r="E9" s="50">
        <f t="shared" si="0"/>
        <v>2.8415468060412008E-2</v>
      </c>
      <c r="F9" s="49">
        <f>(C9-C5)/C5</f>
        <v>0.17317503375475815</v>
      </c>
      <c r="G9" s="19">
        <v>100</v>
      </c>
      <c r="H9" s="19">
        <v>0</v>
      </c>
    </row>
    <row r="10" spans="1:8" ht="15" customHeight="1" x14ac:dyDescent="0.25">
      <c r="A10" s="44"/>
      <c r="B10" s="45" t="s">
        <v>292</v>
      </c>
      <c r="C10" s="46">
        <v>83.824834858976544</v>
      </c>
      <c r="D10" s="47">
        <v>136197.64164506705</v>
      </c>
      <c r="E10" s="50">
        <f t="shared" si="0"/>
        <v>9.6085103992966894E-2</v>
      </c>
      <c r="F10" s="49">
        <f t="shared" ref="F10:F69" si="1">(C10-C6)/C6</f>
        <v>0.24063133757911442</v>
      </c>
      <c r="G10" s="19">
        <v>100</v>
      </c>
      <c r="H10" s="19">
        <v>0</v>
      </c>
    </row>
    <row r="11" spans="1:8" ht="15" customHeight="1" x14ac:dyDescent="0.25">
      <c r="A11" s="44"/>
      <c r="B11" s="45" t="s">
        <v>293</v>
      </c>
      <c r="C11" s="46">
        <v>93.500002200958747</v>
      </c>
      <c r="D11" s="47">
        <v>151917.74388822986</v>
      </c>
      <c r="E11" s="50">
        <f t="shared" si="0"/>
        <v>0.11542125144963669</v>
      </c>
      <c r="F11" s="49">
        <f t="shared" si="1"/>
        <v>0.30103092013253163</v>
      </c>
      <c r="G11" s="19">
        <v>100</v>
      </c>
      <c r="H11" s="19">
        <v>0</v>
      </c>
    </row>
    <row r="12" spans="1:8" ht="15" customHeight="1" x14ac:dyDescent="0.25">
      <c r="A12" s="44"/>
      <c r="B12" s="45" t="s">
        <v>294</v>
      </c>
      <c r="C12" s="46">
        <v>104.74806908789532</v>
      </c>
      <c r="D12" s="47">
        <v>170193.47548548307</v>
      </c>
      <c r="E12" s="50">
        <f t="shared" si="0"/>
        <v>0.12030017777712131</v>
      </c>
      <c r="F12" s="49">
        <f t="shared" si="1"/>
        <v>0.40859517108588417</v>
      </c>
      <c r="G12" s="19">
        <v>100</v>
      </c>
      <c r="H12" s="19">
        <v>0</v>
      </c>
    </row>
    <row r="13" spans="1:8" ht="15" customHeight="1" x14ac:dyDescent="0.25">
      <c r="A13" s="44">
        <v>2007</v>
      </c>
      <c r="B13" s="45" t="s">
        <v>291</v>
      </c>
      <c r="C13" s="46">
        <v>115.87821193115555</v>
      </c>
      <c r="D13" s="47">
        <v>188277.60543307025</v>
      </c>
      <c r="E13" s="50">
        <f t="shared" si="0"/>
        <v>0.10625630563099735</v>
      </c>
      <c r="F13" s="49">
        <f t="shared" si="1"/>
        <v>0.51521183654891889</v>
      </c>
      <c r="G13" s="19">
        <v>100</v>
      </c>
      <c r="H13" s="19">
        <v>0</v>
      </c>
    </row>
    <row r="14" spans="1:8" ht="15" customHeight="1" x14ac:dyDescent="0.25">
      <c r="A14" s="44"/>
      <c r="B14" s="45" t="s">
        <v>292</v>
      </c>
      <c r="C14" s="46">
        <v>126.24612154048064</v>
      </c>
      <c r="D14" s="47">
        <v>205123.26746097568</v>
      </c>
      <c r="E14" s="50">
        <f t="shared" si="0"/>
        <v>8.9472468003603464E-2</v>
      </c>
      <c r="F14" s="49">
        <f t="shared" si="1"/>
        <v>0.50607062635878652</v>
      </c>
      <c r="G14" s="19">
        <v>100</v>
      </c>
      <c r="H14" s="19">
        <v>0</v>
      </c>
    </row>
    <row r="15" spans="1:8" ht="15" customHeight="1" x14ac:dyDescent="0.25">
      <c r="A15" s="44"/>
      <c r="B15" s="45" t="s">
        <v>293</v>
      </c>
      <c r="C15" s="46">
        <v>130.85849415793436</v>
      </c>
      <c r="D15" s="47">
        <v>212617.39821521251</v>
      </c>
      <c r="E15" s="50">
        <f t="shared" si="0"/>
        <v>3.6534766859944799E-2</v>
      </c>
      <c r="F15" s="49">
        <f t="shared" si="1"/>
        <v>0.39955605430555313</v>
      </c>
      <c r="G15" s="19">
        <v>100</v>
      </c>
      <c r="H15" s="19">
        <v>0</v>
      </c>
    </row>
    <row r="16" spans="1:8" ht="15" customHeight="1" x14ac:dyDescent="0.25">
      <c r="A16" s="44"/>
      <c r="B16" s="45" t="s">
        <v>294</v>
      </c>
      <c r="C16" s="46">
        <v>124.80047150986189</v>
      </c>
      <c r="D16" s="47">
        <v>202774.39167558774</v>
      </c>
      <c r="E16" s="50">
        <f t="shared" si="0"/>
        <v>-4.6294454838835153E-2</v>
      </c>
      <c r="F16" s="49">
        <f t="shared" si="1"/>
        <v>0.19143457818912513</v>
      </c>
      <c r="G16" s="19">
        <v>100</v>
      </c>
      <c r="H16" s="19">
        <v>0</v>
      </c>
    </row>
    <row r="17" spans="1:8" ht="15" customHeight="1" x14ac:dyDescent="0.25">
      <c r="A17" s="44">
        <v>2008</v>
      </c>
      <c r="B17" s="45" t="s">
        <v>291</v>
      </c>
      <c r="C17" s="46">
        <v>115.5353657794423</v>
      </c>
      <c r="D17" s="47">
        <v>187720.552891434</v>
      </c>
      <c r="E17" s="50">
        <f t="shared" si="0"/>
        <v>-7.4239348764699592E-2</v>
      </c>
      <c r="F17" s="49">
        <f t="shared" si="1"/>
        <v>-2.958676579484456E-3</v>
      </c>
      <c r="G17" s="19">
        <v>100</v>
      </c>
      <c r="H17" s="19">
        <v>0</v>
      </c>
    </row>
    <row r="18" spans="1:8" ht="15" customHeight="1" x14ac:dyDescent="0.25">
      <c r="A18" s="44"/>
      <c r="B18" s="45" t="s">
        <v>292</v>
      </c>
      <c r="C18" s="46">
        <v>108.24487514087259</v>
      </c>
      <c r="D18" s="47">
        <v>175875.04632909925</v>
      </c>
      <c r="E18" s="50">
        <f t="shared" si="0"/>
        <v>-6.310180947093981E-2</v>
      </c>
      <c r="F18" s="49">
        <f t="shared" si="1"/>
        <v>-0.14258851028414346</v>
      </c>
      <c r="G18" s="19">
        <v>100</v>
      </c>
      <c r="H18" s="19">
        <v>0</v>
      </c>
    </row>
    <row r="19" spans="1:8" ht="15" customHeight="1" x14ac:dyDescent="0.25">
      <c r="A19" s="44"/>
      <c r="B19" s="45" t="s">
        <v>293</v>
      </c>
      <c r="C19" s="46">
        <v>97.895427147514951</v>
      </c>
      <c r="D19" s="47">
        <v>159059.38052558189</v>
      </c>
      <c r="E19" s="50">
        <f t="shared" si="0"/>
        <v>-9.5611436383372536E-2</v>
      </c>
      <c r="F19" s="49">
        <f t="shared" si="1"/>
        <v>-0.25189856587097792</v>
      </c>
      <c r="G19" s="19">
        <v>100</v>
      </c>
      <c r="H19" s="19">
        <v>0</v>
      </c>
    </row>
    <row r="20" spans="1:8" ht="15" customHeight="1" x14ac:dyDescent="0.25">
      <c r="A20" s="44"/>
      <c r="B20" s="45" t="s">
        <v>294</v>
      </c>
      <c r="C20" s="46">
        <v>89.565360959539277</v>
      </c>
      <c r="D20" s="47">
        <v>145524.78339266422</v>
      </c>
      <c r="E20" s="50">
        <f t="shared" si="0"/>
        <v>-8.5091473940079043E-2</v>
      </c>
      <c r="F20" s="49">
        <f t="shared" si="1"/>
        <v>-0.28233154990554898</v>
      </c>
      <c r="G20" s="19">
        <v>100</v>
      </c>
      <c r="H20" s="19">
        <v>0</v>
      </c>
    </row>
    <row r="21" spans="1:8" ht="15" customHeight="1" x14ac:dyDescent="0.25">
      <c r="A21" s="44">
        <v>2009</v>
      </c>
      <c r="B21" s="45" t="s">
        <v>291</v>
      </c>
      <c r="C21" s="46">
        <v>81.653312213895092</v>
      </c>
      <c r="D21" s="47">
        <v>132669.37626242096</v>
      </c>
      <c r="E21" s="50">
        <f t="shared" si="0"/>
        <v>-8.8338266723654635E-2</v>
      </c>
      <c r="F21" s="49">
        <f t="shared" si="1"/>
        <v>-0.29326131732017235</v>
      </c>
      <c r="G21" s="19">
        <v>100</v>
      </c>
      <c r="H21" s="19">
        <v>0</v>
      </c>
    </row>
    <row r="22" spans="1:8" ht="15" customHeight="1" x14ac:dyDescent="0.25">
      <c r="A22" s="44"/>
      <c r="B22" s="45" t="s">
        <v>292</v>
      </c>
      <c r="C22" s="46">
        <v>82.409753359255618</v>
      </c>
      <c r="D22" s="47">
        <v>133898.43326223164</v>
      </c>
      <c r="E22" s="50">
        <f t="shared" si="0"/>
        <v>9.2640595323186543E-3</v>
      </c>
      <c r="F22" s="49">
        <f t="shared" si="1"/>
        <v>-0.23867293253370658</v>
      </c>
      <c r="G22" s="19">
        <v>100</v>
      </c>
      <c r="H22" s="19">
        <v>0</v>
      </c>
    </row>
    <row r="23" spans="1:8" ht="15" customHeight="1" x14ac:dyDescent="0.25">
      <c r="A23" s="44"/>
      <c r="B23" s="45" t="s">
        <v>293</v>
      </c>
      <c r="C23" s="46">
        <v>82.628345737714525</v>
      </c>
      <c r="D23" s="47">
        <v>134253.59968132182</v>
      </c>
      <c r="E23" s="50">
        <f t="shared" si="0"/>
        <v>2.6525061603567741E-3</v>
      </c>
      <c r="F23" s="49">
        <f t="shared" si="1"/>
        <v>-0.15595295770858666</v>
      </c>
      <c r="G23" s="19">
        <v>100</v>
      </c>
      <c r="H23" s="19">
        <v>0</v>
      </c>
    </row>
    <row r="24" spans="1:8" ht="15" customHeight="1" x14ac:dyDescent="0.25">
      <c r="A24" s="44"/>
      <c r="B24" s="45" t="s">
        <v>294</v>
      </c>
      <c r="C24" s="46">
        <v>82.703938804114998</v>
      </c>
      <c r="D24" s="47">
        <v>134376.42243887074</v>
      </c>
      <c r="E24" s="50">
        <f t="shared" si="0"/>
        <v>9.1485634530825272E-4</v>
      </c>
      <c r="F24" s="49">
        <f t="shared" si="1"/>
        <v>-7.660798864556459E-2</v>
      </c>
      <c r="G24" s="19">
        <v>100</v>
      </c>
      <c r="H24" s="19">
        <v>0</v>
      </c>
    </row>
    <row r="25" spans="1:8" ht="15" customHeight="1" x14ac:dyDescent="0.25">
      <c r="A25" s="44">
        <v>2010</v>
      </c>
      <c r="B25" s="45" t="s">
        <v>291</v>
      </c>
      <c r="C25" s="46">
        <v>79.039004740669256</v>
      </c>
      <c r="D25" s="47">
        <v>128421.67910933433</v>
      </c>
      <c r="E25" s="50">
        <f t="shared" si="0"/>
        <v>-4.4313899875145848E-2</v>
      </c>
      <c r="F25" s="49">
        <f t="shared" si="1"/>
        <v>-3.2017163815443533E-2</v>
      </c>
      <c r="G25" s="19">
        <v>100</v>
      </c>
      <c r="H25" s="19">
        <v>0</v>
      </c>
    </row>
    <row r="26" spans="1:8" ht="15" customHeight="1" x14ac:dyDescent="0.25">
      <c r="A26" s="44"/>
      <c r="B26" s="45" t="s">
        <v>292</v>
      </c>
      <c r="C26" s="46">
        <v>78.347851625508412</v>
      </c>
      <c r="D26" s="47">
        <v>127298.7013610463</v>
      </c>
      <c r="E26" s="50">
        <f t="shared" si="0"/>
        <v>-8.7444562014482672E-3</v>
      </c>
      <c r="F26" s="49">
        <f t="shared" si="1"/>
        <v>-4.928908980032768E-2</v>
      </c>
      <c r="G26" s="19">
        <v>100</v>
      </c>
      <c r="H26" s="19">
        <v>0</v>
      </c>
    </row>
    <row r="27" spans="1:8" ht="15" customHeight="1" x14ac:dyDescent="0.25">
      <c r="A27" s="44"/>
      <c r="B27" s="45" t="s">
        <v>293</v>
      </c>
      <c r="C27" s="46">
        <v>76.978321365829459</v>
      </c>
      <c r="D27" s="47">
        <v>125073.50411677336</v>
      </c>
      <c r="E27" s="50">
        <f t="shared" si="0"/>
        <v>-1.748012525250996E-2</v>
      </c>
      <c r="F27" s="49">
        <f t="shared" si="1"/>
        <v>-6.8378766650125419E-2</v>
      </c>
      <c r="G27" s="19">
        <v>100</v>
      </c>
      <c r="H27" s="19">
        <v>0</v>
      </c>
    </row>
    <row r="28" spans="1:8" ht="15" customHeight="1" x14ac:dyDescent="0.25">
      <c r="A28" s="44"/>
      <c r="B28" s="45" t="s">
        <v>294</v>
      </c>
      <c r="C28" s="46">
        <v>72.523510782369186</v>
      </c>
      <c r="D28" s="47">
        <v>117835.37836963027</v>
      </c>
      <c r="E28" s="50">
        <f t="shared" si="0"/>
        <v>-5.7870975937359875E-2</v>
      </c>
      <c r="F28" s="49">
        <f t="shared" si="1"/>
        <v>-0.1230948388789347</v>
      </c>
      <c r="G28" s="19">
        <v>100</v>
      </c>
      <c r="H28" s="19">
        <v>0</v>
      </c>
    </row>
    <row r="29" spans="1:8" ht="15" customHeight="1" x14ac:dyDescent="0.25">
      <c r="A29" s="44">
        <v>2011</v>
      </c>
      <c r="B29" s="45" t="s">
        <v>291</v>
      </c>
      <c r="C29" s="46">
        <v>69.325173769915409</v>
      </c>
      <c r="D29" s="47">
        <v>112638.75664033993</v>
      </c>
      <c r="E29" s="50">
        <f t="shared" si="0"/>
        <v>-4.4100692009401567E-2</v>
      </c>
      <c r="F29" s="49">
        <f t="shared" si="1"/>
        <v>-0.12289920657054564</v>
      </c>
      <c r="G29" s="19">
        <v>100</v>
      </c>
      <c r="H29" s="19">
        <v>0</v>
      </c>
    </row>
    <row r="30" spans="1:8" ht="15" customHeight="1" x14ac:dyDescent="0.25">
      <c r="A30" s="44"/>
      <c r="B30" s="45" t="s">
        <v>292</v>
      </c>
      <c r="C30" s="46">
        <v>68.229311492799198</v>
      </c>
      <c r="D30" s="47">
        <v>110858.2120325024</v>
      </c>
      <c r="E30" s="50">
        <f t="shared" si="0"/>
        <v>-1.5807566249358258E-2</v>
      </c>
      <c r="F30" s="49">
        <f t="shared" si="1"/>
        <v>-0.12914891631074196</v>
      </c>
      <c r="G30" s="19">
        <v>100</v>
      </c>
      <c r="H30" s="19">
        <v>0</v>
      </c>
    </row>
    <row r="31" spans="1:8" ht="15" customHeight="1" x14ac:dyDescent="0.25">
      <c r="A31" s="44"/>
      <c r="B31" s="45" t="s">
        <v>293</v>
      </c>
      <c r="C31" s="46">
        <v>67.044321898547224</v>
      </c>
      <c r="D31" s="47">
        <v>108932.8543699125</v>
      </c>
      <c r="E31" s="50">
        <f t="shared" si="0"/>
        <v>-1.7367749554046658E-2</v>
      </c>
      <c r="F31" s="49">
        <f t="shared" si="1"/>
        <v>-0.1290493127288681</v>
      </c>
      <c r="G31" s="19">
        <v>100</v>
      </c>
      <c r="H31" s="19">
        <v>0</v>
      </c>
    </row>
    <row r="32" spans="1:8" ht="15" customHeight="1" x14ac:dyDescent="0.25">
      <c r="A32" s="44"/>
      <c r="B32" s="45" t="s">
        <v>294</v>
      </c>
      <c r="C32" s="46">
        <v>65.159003522486998</v>
      </c>
      <c r="D32" s="47">
        <v>105869.61043985885</v>
      </c>
      <c r="E32" s="50">
        <f t="shared" si="0"/>
        <v>-2.8120477956554275E-2</v>
      </c>
      <c r="F32" s="49">
        <f t="shared" si="1"/>
        <v>-0.10154648031287167</v>
      </c>
      <c r="G32" s="19">
        <v>100</v>
      </c>
      <c r="H32" s="19">
        <v>0</v>
      </c>
    </row>
    <row r="33" spans="1:8" ht="15" customHeight="1" x14ac:dyDescent="0.25">
      <c r="A33" s="44">
        <v>2012</v>
      </c>
      <c r="B33" s="45" t="s">
        <v>291</v>
      </c>
      <c r="C33" s="46">
        <v>60.989107812559197</v>
      </c>
      <c r="D33" s="47">
        <v>99094.411150131506</v>
      </c>
      <c r="E33" s="50">
        <f t="shared" si="0"/>
        <v>-6.3995694907899095E-2</v>
      </c>
      <c r="F33" s="49">
        <f t="shared" si="1"/>
        <v>-0.12024587179576258</v>
      </c>
      <c r="G33" s="19">
        <v>100</v>
      </c>
      <c r="H33" s="19">
        <v>0</v>
      </c>
    </row>
    <row r="34" spans="1:8" ht="15" customHeight="1" x14ac:dyDescent="0.25">
      <c r="A34" s="44"/>
      <c r="B34" s="45" t="s">
        <v>292</v>
      </c>
      <c r="C34" s="46">
        <v>61.149315906666757</v>
      </c>
      <c r="D34" s="47">
        <v>99354.715445709415</v>
      </c>
      <c r="E34" s="50">
        <f t="shared" si="0"/>
        <v>2.6268312466536685E-3</v>
      </c>
      <c r="F34" s="49">
        <f t="shared" si="1"/>
        <v>-0.10376765397786039</v>
      </c>
      <c r="G34" s="19">
        <v>100</v>
      </c>
      <c r="H34" s="19">
        <v>0</v>
      </c>
    </row>
    <row r="35" spans="1:8" ht="15" customHeight="1" x14ac:dyDescent="0.25">
      <c r="A35" s="44"/>
      <c r="B35" s="45" t="s">
        <v>293</v>
      </c>
      <c r="C35" s="46">
        <v>59.459610641469219</v>
      </c>
      <c r="D35" s="47">
        <v>96609.301481192524</v>
      </c>
      <c r="E35" s="50">
        <f t="shared" si="0"/>
        <v>-2.7632447561254235E-2</v>
      </c>
      <c r="F35" s="49">
        <f t="shared" si="1"/>
        <v>-0.11312980789865155</v>
      </c>
      <c r="G35" s="19">
        <v>100</v>
      </c>
      <c r="H35" s="19">
        <v>0</v>
      </c>
    </row>
    <row r="36" spans="1:8" ht="15" customHeight="1" x14ac:dyDescent="0.25">
      <c r="A36" s="44"/>
      <c r="B36" s="45" t="s">
        <v>294</v>
      </c>
      <c r="C36" s="46">
        <v>58.038946958393765</v>
      </c>
      <c r="D36" s="47">
        <v>94301.023230108651</v>
      </c>
      <c r="E36" s="50">
        <f t="shared" si="0"/>
        <v>-2.3892919374158036E-2</v>
      </c>
      <c r="F36" s="49">
        <f t="shared" si="1"/>
        <v>-0.10927202963802282</v>
      </c>
      <c r="G36" s="19">
        <v>100</v>
      </c>
      <c r="H36" s="19">
        <v>0</v>
      </c>
    </row>
    <row r="37" spans="1:8" ht="15" customHeight="1" x14ac:dyDescent="0.25">
      <c r="A37" s="44">
        <v>2013</v>
      </c>
      <c r="B37" s="45" t="s">
        <v>291</v>
      </c>
      <c r="C37" s="46">
        <v>56.746936195249042</v>
      </c>
      <c r="D37" s="47">
        <v>92201.778785232658</v>
      </c>
      <c r="E37" s="50">
        <f t="shared" si="0"/>
        <v>-2.2261099328196362E-2</v>
      </c>
      <c r="F37" s="49">
        <f t="shared" si="1"/>
        <v>-6.9556216994480863E-2</v>
      </c>
      <c r="G37" s="19">
        <v>100</v>
      </c>
      <c r="H37" s="19">
        <v>0</v>
      </c>
    </row>
    <row r="38" spans="1:8" ht="15" x14ac:dyDescent="0.25">
      <c r="A38" s="44"/>
      <c r="B38" s="45" t="s">
        <v>292</v>
      </c>
      <c r="C38" s="46">
        <v>57.795933173232385</v>
      </c>
      <c r="D38" s="47">
        <v>93906.177186189758</v>
      </c>
      <c r="E38" s="50">
        <f t="shared" si="0"/>
        <v>1.848552623835165E-2</v>
      </c>
      <c r="F38" s="49">
        <f t="shared" si="1"/>
        <v>-5.4839251816859211E-2</v>
      </c>
      <c r="G38" s="19">
        <v>100</v>
      </c>
      <c r="H38" s="19">
        <v>0</v>
      </c>
    </row>
    <row r="39" spans="1:8" ht="15" x14ac:dyDescent="0.25">
      <c r="A39" s="44"/>
      <c r="B39" s="45" t="s">
        <v>293</v>
      </c>
      <c r="C39" s="46">
        <v>58.923105552540065</v>
      </c>
      <c r="D39" s="47">
        <v>95737.594093213062</v>
      </c>
      <c r="E39" s="50">
        <f t="shared" si="0"/>
        <v>1.9502624448145756E-2</v>
      </c>
      <c r="F39" s="49">
        <f t="shared" si="1"/>
        <v>-9.0230171900079065E-3</v>
      </c>
      <c r="G39" s="19">
        <v>100</v>
      </c>
      <c r="H39" s="19">
        <v>0</v>
      </c>
    </row>
    <row r="40" spans="1:8" ht="15" x14ac:dyDescent="0.25">
      <c r="A40" s="44"/>
      <c r="B40" s="45" t="s">
        <v>294</v>
      </c>
      <c r="C40" s="46">
        <v>59.339415032948118</v>
      </c>
      <c r="D40" s="47">
        <v>96414.009018711571</v>
      </c>
      <c r="E40" s="50">
        <f t="shared" si="0"/>
        <v>7.0653010649080871E-3</v>
      </c>
      <c r="F40" s="49">
        <f t="shared" si="1"/>
        <v>2.2406817192713983E-2</v>
      </c>
      <c r="G40" s="19">
        <v>100</v>
      </c>
      <c r="H40" s="19">
        <v>0</v>
      </c>
    </row>
    <row r="41" spans="1:8" ht="15" customHeight="1" x14ac:dyDescent="0.25">
      <c r="A41" s="48">
        <v>2014</v>
      </c>
      <c r="B41" s="45" t="s">
        <v>291</v>
      </c>
      <c r="C41" s="46">
        <v>60.324215239858766</v>
      </c>
      <c r="D41" s="47">
        <v>98014.10123360774</v>
      </c>
      <c r="E41" s="50">
        <f t="shared" si="0"/>
        <v>1.6596055191373891E-2</v>
      </c>
      <c r="F41" s="49">
        <f t="shared" si="1"/>
        <v>6.3039157432242504E-2</v>
      </c>
      <c r="G41" s="19">
        <v>100</v>
      </c>
      <c r="H41" s="19">
        <v>0</v>
      </c>
    </row>
    <row r="42" spans="1:8" ht="15" x14ac:dyDescent="0.25">
      <c r="A42" s="48"/>
      <c r="B42" s="45" t="s">
        <v>292</v>
      </c>
      <c r="C42" s="46">
        <v>62.339804034002924</v>
      </c>
      <c r="D42" s="47">
        <v>101289.00706253658</v>
      </c>
      <c r="E42" s="50">
        <f t="shared" si="0"/>
        <v>3.3412598674178402E-2</v>
      </c>
      <c r="F42" s="49">
        <f t="shared" si="1"/>
        <v>7.8619214385744846E-2</v>
      </c>
      <c r="G42" s="19">
        <v>100</v>
      </c>
      <c r="H42" s="19">
        <v>0</v>
      </c>
    </row>
    <row r="43" spans="1:8" ht="15" x14ac:dyDescent="0.25">
      <c r="A43" s="48"/>
      <c r="B43" s="45" t="s">
        <v>293</v>
      </c>
      <c r="C43" s="46">
        <v>63.554500422359851</v>
      </c>
      <c r="D43" s="47">
        <v>103262.63198750446</v>
      </c>
      <c r="E43" s="50">
        <f t="shared" si="0"/>
        <v>1.9485085126260217E-2</v>
      </c>
      <c r="F43" s="49">
        <f t="shared" si="1"/>
        <v>7.8600658033716547E-2</v>
      </c>
      <c r="G43" s="19">
        <v>100</v>
      </c>
      <c r="H43" s="19">
        <v>0</v>
      </c>
    </row>
    <row r="44" spans="1:8" ht="15" x14ac:dyDescent="0.25">
      <c r="A44" s="48"/>
      <c r="B44" s="45" t="s">
        <v>294</v>
      </c>
      <c r="C44" s="46">
        <v>64.506065689287396</v>
      </c>
      <c r="D44" s="47">
        <v>104808.72444858626</v>
      </c>
      <c r="E44" s="50">
        <f t="shared" si="0"/>
        <v>1.4972429341805732E-2</v>
      </c>
      <c r="F44" s="49">
        <f t="shared" si="1"/>
        <v>8.7069457180703649E-2</v>
      </c>
      <c r="G44" s="19">
        <v>100</v>
      </c>
      <c r="H44" s="19">
        <v>0</v>
      </c>
    </row>
    <row r="45" spans="1:8" ht="15" customHeight="1" x14ac:dyDescent="0.25">
      <c r="A45" s="48">
        <v>2015</v>
      </c>
      <c r="B45" s="45" t="s">
        <v>291</v>
      </c>
      <c r="C45" s="46">
        <v>64.616736052096115</v>
      </c>
      <c r="D45" s="47">
        <v>104988.54039978866</v>
      </c>
      <c r="E45" s="50">
        <f t="shared" si="0"/>
        <v>1.7156582350223548E-3</v>
      </c>
      <c r="F45" s="49">
        <f t="shared" si="1"/>
        <v>7.1157507730015168E-2</v>
      </c>
      <c r="G45" s="19">
        <v>100</v>
      </c>
      <c r="H45" s="19">
        <v>0</v>
      </c>
    </row>
    <row r="46" spans="1:8" ht="15" x14ac:dyDescent="0.25">
      <c r="A46" s="48"/>
      <c r="B46" s="45" t="s">
        <v>292</v>
      </c>
      <c r="C46" s="46">
        <v>66.597172945463896</v>
      </c>
      <c r="D46" s="47">
        <v>108206.33181873221</v>
      </c>
      <c r="E46" s="50">
        <f t="shared" si="0"/>
        <v>3.0648977561650408E-2</v>
      </c>
      <c r="F46" s="49">
        <f t="shared" si="1"/>
        <v>6.8292946656341946E-2</v>
      </c>
      <c r="G46" s="19">
        <v>100</v>
      </c>
      <c r="H46" s="19">
        <v>0</v>
      </c>
    </row>
    <row r="47" spans="1:8" ht="15" x14ac:dyDescent="0.25">
      <c r="A47" s="48"/>
      <c r="B47" s="45" t="s">
        <v>293</v>
      </c>
      <c r="C47" s="46">
        <v>68.563192976629523</v>
      </c>
      <c r="D47" s="47">
        <v>111400.69888336406</v>
      </c>
      <c r="E47" s="50">
        <f t="shared" si="0"/>
        <v>2.9521073406157814E-2</v>
      </c>
      <c r="F47" s="49">
        <f t="shared" si="1"/>
        <v>7.8809408003898102E-2</v>
      </c>
      <c r="G47" s="19">
        <v>100</v>
      </c>
      <c r="H47" s="19">
        <v>0</v>
      </c>
    </row>
    <row r="48" spans="1:8" ht="15" x14ac:dyDescent="0.25">
      <c r="A48" s="48"/>
      <c r="B48" s="45" t="s">
        <v>294</v>
      </c>
      <c r="C48" s="46">
        <v>69.168868632719523</v>
      </c>
      <c r="D48" s="47">
        <v>112384.7938249177</v>
      </c>
      <c r="E48" s="50">
        <f t="shared" si="0"/>
        <v>8.8338309491573803E-3</v>
      </c>
      <c r="F48" s="49">
        <f t="shared" si="1"/>
        <v>7.2284720725209001E-2</v>
      </c>
      <c r="G48" s="19">
        <v>100</v>
      </c>
      <c r="H48" s="19">
        <v>0</v>
      </c>
    </row>
    <row r="49" spans="1:10" ht="15" customHeight="1" x14ac:dyDescent="0.25">
      <c r="A49" s="48">
        <v>2016</v>
      </c>
      <c r="B49" s="45" t="s">
        <v>291</v>
      </c>
      <c r="C49" s="46">
        <v>69.224337589901978</v>
      </c>
      <c r="D49" s="47">
        <v>112474.91915788699</v>
      </c>
      <c r="E49" s="50">
        <f t="shared" si="0"/>
        <v>8.0193529659984097E-4</v>
      </c>
      <c r="F49" s="49">
        <f t="shared" si="1"/>
        <v>7.1306627652796703E-2</v>
      </c>
      <c r="G49" s="19">
        <v>100</v>
      </c>
      <c r="H49" s="19">
        <v>0</v>
      </c>
    </row>
    <row r="50" spans="1:10" ht="15" x14ac:dyDescent="0.25">
      <c r="A50" s="48"/>
      <c r="B50" s="45" t="s">
        <v>292</v>
      </c>
      <c r="C50" s="46">
        <v>71.786200843560337</v>
      </c>
      <c r="D50" s="47">
        <v>116637.40553740012</v>
      </c>
      <c r="E50" s="50">
        <f t="shared" si="0"/>
        <v>3.7008129551709394E-2</v>
      </c>
      <c r="F50" s="49">
        <f t="shared" si="1"/>
        <v>7.7916639229501691E-2</v>
      </c>
      <c r="G50" s="19">
        <v>100</v>
      </c>
      <c r="H50" s="19">
        <v>0</v>
      </c>
    </row>
    <row r="51" spans="1:10" ht="15" x14ac:dyDescent="0.25">
      <c r="A51" s="48"/>
      <c r="B51" s="45" t="s">
        <v>293</v>
      </c>
      <c r="C51" s="46">
        <v>72.649004784407524</v>
      </c>
      <c r="D51" s="47">
        <v>118039.27960184836</v>
      </c>
      <c r="E51" s="50">
        <f t="shared" si="0"/>
        <v>1.2019077910634201E-2</v>
      </c>
      <c r="F51" s="49">
        <f t="shared" si="1"/>
        <v>5.9591912663266598E-2</v>
      </c>
      <c r="G51" s="19">
        <v>100</v>
      </c>
      <c r="H51" s="19">
        <v>0</v>
      </c>
    </row>
    <row r="52" spans="1:10" ht="15" x14ac:dyDescent="0.25">
      <c r="A52" s="48"/>
      <c r="B52" s="45" t="s">
        <v>294</v>
      </c>
      <c r="C52" s="46">
        <v>72.840383649138246</v>
      </c>
      <c r="D52" s="47">
        <v>118350.229812259</v>
      </c>
      <c r="E52" s="50">
        <f t="shared" si="0"/>
        <v>2.6342943760710403E-3</v>
      </c>
      <c r="F52" s="49">
        <f t="shared" si="1"/>
        <v>5.3080454964705849E-2</v>
      </c>
      <c r="G52" s="19">
        <v>100</v>
      </c>
      <c r="H52" s="19">
        <v>0</v>
      </c>
    </row>
    <row r="53" spans="1:10" ht="15" customHeight="1" x14ac:dyDescent="0.25">
      <c r="A53" s="48">
        <v>2017</v>
      </c>
      <c r="B53" s="45" t="s">
        <v>291</v>
      </c>
      <c r="C53" s="46">
        <v>72.681186309535008</v>
      </c>
      <c r="D53" s="47">
        <v>118091.56777914426</v>
      </c>
      <c r="E53" s="50">
        <f t="shared" si="0"/>
        <v>-2.1855642656973032E-3</v>
      </c>
      <c r="F53" s="49">
        <f t="shared" si="1"/>
        <v>4.9936898495324761E-2</v>
      </c>
      <c r="G53" s="19">
        <v>100</v>
      </c>
      <c r="H53" s="19">
        <v>0</v>
      </c>
      <c r="I53" s="40"/>
    </row>
    <row r="54" spans="1:10" ht="15" x14ac:dyDescent="0.25">
      <c r="A54" s="48"/>
      <c r="B54" s="45" t="s">
        <v>292</v>
      </c>
      <c r="C54" s="46">
        <v>74.074814825017384</v>
      </c>
      <c r="D54" s="47">
        <v>120355.91959632759</v>
      </c>
      <c r="E54" s="50">
        <f t="shared" si="0"/>
        <v>1.9174542770218198E-2</v>
      </c>
      <c r="F54" s="49">
        <f t="shared" si="1"/>
        <v>3.1880973704744395E-2</v>
      </c>
      <c r="G54" s="19">
        <v>100</v>
      </c>
      <c r="H54" s="19">
        <v>0</v>
      </c>
    </row>
    <row r="55" spans="1:10" ht="15" x14ac:dyDescent="0.25">
      <c r="A55" s="48"/>
      <c r="B55" s="45" t="s">
        <v>293</v>
      </c>
      <c r="C55" s="46">
        <v>75.064634505384518</v>
      </c>
      <c r="D55" s="47">
        <v>121964.16739480734</v>
      </c>
      <c r="E55" s="50">
        <f t="shared" si="0"/>
        <v>1.336243205879525E-2</v>
      </c>
      <c r="F55" s="49">
        <f t="shared" si="1"/>
        <v>3.3250692533856367E-2</v>
      </c>
      <c r="G55" s="19">
        <v>100</v>
      </c>
      <c r="H55" s="19">
        <v>0</v>
      </c>
    </row>
    <row r="56" spans="1:10" ht="15" x14ac:dyDescent="0.25">
      <c r="A56" s="48"/>
      <c r="B56" s="45" t="s">
        <v>294</v>
      </c>
      <c r="C56" s="46">
        <v>75.486022086313511</v>
      </c>
      <c r="D56" s="47">
        <v>122648.83316047931</v>
      </c>
      <c r="E56" s="50">
        <f t="shared" si="0"/>
        <v>5.6136632610762427E-3</v>
      </c>
      <c r="F56" s="49">
        <f t="shared" si="1"/>
        <v>3.632103930038217E-2</v>
      </c>
      <c r="G56" s="19">
        <v>100</v>
      </c>
      <c r="H56" s="19">
        <v>0</v>
      </c>
    </row>
    <row r="57" spans="1:10" ht="15" customHeight="1" x14ac:dyDescent="0.25">
      <c r="A57" s="48">
        <v>2018</v>
      </c>
      <c r="B57" s="45" t="s">
        <v>291</v>
      </c>
      <c r="C57" s="46">
        <v>75.888082501951203</v>
      </c>
      <c r="D57" s="47">
        <v>123302.09636703158</v>
      </c>
      <c r="E57" s="50">
        <f t="shared" si="0"/>
        <v>5.3262896166122141E-3</v>
      </c>
      <c r="F57" s="49">
        <f t="shared" si="1"/>
        <v>4.4122782734429371E-2</v>
      </c>
      <c r="G57" s="19">
        <v>100</v>
      </c>
      <c r="H57" s="19">
        <v>0</v>
      </c>
    </row>
    <row r="58" spans="1:10" ht="15" x14ac:dyDescent="0.25">
      <c r="A58" s="48"/>
      <c r="B58" s="45" t="s">
        <v>292</v>
      </c>
      <c r="C58" s="46">
        <v>76.938417941657505</v>
      </c>
      <c r="D58" s="47">
        <v>125008.66948542662</v>
      </c>
      <c r="E58" s="50">
        <f t="shared" si="0"/>
        <v>1.3840584780611584E-2</v>
      </c>
      <c r="F58" s="49">
        <f t="shared" si="1"/>
        <v>3.8658255486762182E-2</v>
      </c>
      <c r="G58" s="19">
        <v>100</v>
      </c>
      <c r="H58" s="19">
        <v>0</v>
      </c>
    </row>
    <row r="59" spans="1:10" ht="15" x14ac:dyDescent="0.25">
      <c r="A59" s="48"/>
      <c r="B59" s="45" t="s">
        <v>293</v>
      </c>
      <c r="C59" s="46">
        <v>78.408691459826386</v>
      </c>
      <c r="D59" s="47">
        <v>127397.55323431425</v>
      </c>
      <c r="E59" s="50">
        <f t="shared" si="0"/>
        <v>1.9109744617881161E-2</v>
      </c>
      <c r="F59" s="49">
        <f t="shared" si="1"/>
        <v>4.4549033995522791E-2</v>
      </c>
      <c r="G59" s="19">
        <v>100</v>
      </c>
      <c r="H59" s="19">
        <v>0</v>
      </c>
    </row>
    <row r="60" spans="1:10" ht="15" x14ac:dyDescent="0.25">
      <c r="A60" s="48"/>
      <c r="B60" s="45" t="s">
        <v>294</v>
      </c>
      <c r="C60" s="46">
        <v>79.657818542257758</v>
      </c>
      <c r="D60" s="47">
        <v>129427.12076079195</v>
      </c>
      <c r="E60" s="50">
        <f t="shared" si="0"/>
        <v>1.593097728293778E-2</v>
      </c>
      <c r="F60" s="49">
        <f t="shared" si="1"/>
        <v>5.5265813996319212E-2</v>
      </c>
      <c r="G60" s="19">
        <v>100</v>
      </c>
      <c r="H60" s="19">
        <v>0</v>
      </c>
    </row>
    <row r="61" spans="1:10" ht="15" customHeight="1" x14ac:dyDescent="0.25">
      <c r="A61" s="48">
        <v>2019</v>
      </c>
      <c r="B61" s="45" t="s">
        <v>291</v>
      </c>
      <c r="C61" s="46">
        <v>78.883063913643198</v>
      </c>
      <c r="D61" s="47">
        <v>128168.3082209471</v>
      </c>
      <c r="E61" s="50">
        <f t="shared" si="0"/>
        <v>-9.7260337126048573E-3</v>
      </c>
      <c r="F61" s="49">
        <f t="shared" si="1"/>
        <v>3.946576738995862E-2</v>
      </c>
      <c r="G61" s="19">
        <v>100</v>
      </c>
      <c r="H61" s="19">
        <v>0</v>
      </c>
      <c r="J61" s="40"/>
    </row>
    <row r="62" spans="1:10" ht="15" x14ac:dyDescent="0.25">
      <c r="A62" s="48"/>
      <c r="B62" s="45" t="s">
        <v>292</v>
      </c>
      <c r="C62" s="46">
        <v>79.772048435711454</v>
      </c>
      <c r="D62" s="47">
        <v>129612.72019704417</v>
      </c>
      <c r="E62" s="50">
        <f t="shared" si="0"/>
        <v>1.1269650010570923E-2</v>
      </c>
      <c r="F62" s="49">
        <f t="shared" si="1"/>
        <v>3.6829851326065664E-2</v>
      </c>
      <c r="G62" s="19">
        <v>100</v>
      </c>
      <c r="H62" s="19">
        <v>0</v>
      </c>
    </row>
    <row r="63" spans="1:10" ht="15" x14ac:dyDescent="0.25">
      <c r="A63" s="48"/>
      <c r="B63" s="45" t="s">
        <v>293</v>
      </c>
      <c r="C63" s="46">
        <v>81.44808833101844</v>
      </c>
      <c r="D63" s="47">
        <v>132335.93082344017</v>
      </c>
      <c r="E63" s="50">
        <f t="shared" si="0"/>
        <v>2.1010365512397631E-2</v>
      </c>
      <c r="F63" s="49">
        <f t="shared" si="1"/>
        <v>3.8763519893063439E-2</v>
      </c>
      <c r="G63" s="19">
        <v>100</v>
      </c>
      <c r="H63" s="19">
        <v>0</v>
      </c>
      <c r="I63" s="40"/>
    </row>
    <row r="64" spans="1:10" ht="15" x14ac:dyDescent="0.25">
      <c r="A64" s="48"/>
      <c r="B64" s="45" t="s">
        <v>294</v>
      </c>
      <c r="C64" s="46">
        <v>81.62506467395869</v>
      </c>
      <c r="D64" s="47">
        <v>132623.4799796775</v>
      </c>
      <c r="E64" s="50">
        <f t="shared" si="0"/>
        <v>2.1728728883235321E-3</v>
      </c>
      <c r="F64" s="49">
        <f t="shared" si="1"/>
        <v>2.4696208956027661E-2</v>
      </c>
      <c r="G64" s="19">
        <v>100</v>
      </c>
      <c r="H64" s="19">
        <v>0</v>
      </c>
      <c r="J64" s="40"/>
    </row>
    <row r="65" spans="1:8" ht="15" customHeight="1" x14ac:dyDescent="0.25">
      <c r="A65" s="44">
        <v>2020</v>
      </c>
      <c r="B65" s="45" t="s">
        <v>291</v>
      </c>
      <c r="C65" s="46">
        <v>81.963473823853164</v>
      </c>
      <c r="D65" s="47">
        <v>133173.32333104563</v>
      </c>
      <c r="E65" s="50">
        <f t="shared" si="0"/>
        <v>4.1458974794838814E-3</v>
      </c>
      <c r="F65" s="49">
        <f t="shared" si="1"/>
        <v>3.905033295337295E-2</v>
      </c>
      <c r="G65" s="19">
        <v>100</v>
      </c>
      <c r="H65" s="19">
        <v>0</v>
      </c>
    </row>
    <row r="66" spans="1:8" ht="15" x14ac:dyDescent="0.25">
      <c r="A66" s="44"/>
      <c r="B66" s="45" t="s">
        <v>292</v>
      </c>
      <c r="C66" s="46">
        <v>82.032659299359423</v>
      </c>
      <c r="D66" s="47">
        <v>133285.73510753046</v>
      </c>
      <c r="E66" s="50">
        <f t="shared" si="0"/>
        <v>8.4410130852854146E-4</v>
      </c>
      <c r="F66" s="49">
        <f t="shared" si="1"/>
        <v>2.8338383029862926E-2</v>
      </c>
      <c r="G66" s="19">
        <v>100</v>
      </c>
      <c r="H66" s="19">
        <v>0</v>
      </c>
    </row>
    <row r="67" spans="1:8" ht="15" x14ac:dyDescent="0.25">
      <c r="A67" s="44"/>
      <c r="B67" s="45" t="s">
        <v>293</v>
      </c>
      <c r="C67" s="46">
        <v>83.711103516449654</v>
      </c>
      <c r="D67" s="47">
        <v>136012.85224871038</v>
      </c>
      <c r="E67" s="50">
        <f t="shared" si="0"/>
        <v>2.0460682750331582E-2</v>
      </c>
      <c r="F67" s="49">
        <f t="shared" si="1"/>
        <v>2.7784755072874742E-2</v>
      </c>
      <c r="G67" s="19">
        <v>100</v>
      </c>
      <c r="H67" s="19">
        <v>0</v>
      </c>
    </row>
    <row r="68" spans="1:8" ht="15" x14ac:dyDescent="0.25">
      <c r="A68" s="44"/>
      <c r="B68" s="45" t="s">
        <v>294</v>
      </c>
      <c r="C68" s="46">
        <v>85.896207764787249</v>
      </c>
      <c r="D68" s="47">
        <v>139563.18486639913</v>
      </c>
      <c r="E68" s="50">
        <f t="shared" si="0"/>
        <v>2.6102920121082993E-2</v>
      </c>
      <c r="F68" s="49">
        <f t="shared" si="1"/>
        <v>5.2326367003678542E-2</v>
      </c>
      <c r="G68" s="19">
        <v>100</v>
      </c>
      <c r="H68" s="19">
        <v>0</v>
      </c>
    </row>
    <row r="69" spans="1:8" ht="15" x14ac:dyDescent="0.25">
      <c r="A69" s="123">
        <v>2021</v>
      </c>
      <c r="B69" s="45" t="s">
        <v>291</v>
      </c>
      <c r="C69" s="46">
        <v>86.833799523427629</v>
      </c>
      <c r="D69" s="47">
        <v>141086.57332958552</v>
      </c>
      <c r="E69" s="50">
        <f t="shared" si="0"/>
        <v>1.0915403404162175E-2</v>
      </c>
      <c r="F69" s="49">
        <f t="shared" si="1"/>
        <v>5.9420684267741393E-2</v>
      </c>
      <c r="G69" s="19">
        <v>100</v>
      </c>
      <c r="H69" s="19">
        <v>0</v>
      </c>
    </row>
    <row r="70" spans="1:8" ht="15" x14ac:dyDescent="0.25">
      <c r="A70" s="124"/>
      <c r="B70" s="45" t="s">
        <v>292</v>
      </c>
      <c r="C70" s="46">
        <v>89.885142784857678</v>
      </c>
      <c r="D70" s="47">
        <v>146044.36127817503</v>
      </c>
      <c r="E70" s="50">
        <f t="shared" ref="E70" si="2">(C70-C69)/C69</f>
        <v>3.5140040838669055E-2</v>
      </c>
      <c r="F70" s="49">
        <f t="shared" ref="F70" si="3">(C70-C66)/C66</f>
        <v>9.5723868427115263E-2</v>
      </c>
      <c r="G70" s="19">
        <v>100</v>
      </c>
      <c r="H70" s="19">
        <v>0</v>
      </c>
    </row>
    <row r="71" spans="1:8" ht="15" x14ac:dyDescent="0.25">
      <c r="A71" s="124"/>
      <c r="B71" s="45" t="s">
        <v>293</v>
      </c>
      <c r="C71" s="46">
        <v>92.665971998847525</v>
      </c>
      <c r="D71" s="47">
        <v>150562.62106837091</v>
      </c>
      <c r="E71" s="50">
        <f t="shared" ref="E71" si="4">(C71-C70)/C70</f>
        <v>3.0937584653404075E-2</v>
      </c>
      <c r="F71" s="49">
        <f t="shared" ref="F71" si="5">(C71-C67)/C67</f>
        <v>0.10697348507224246</v>
      </c>
      <c r="G71" s="19">
        <v>100</v>
      </c>
      <c r="H71" s="19">
        <v>0</v>
      </c>
    </row>
    <row r="72" spans="1:8" ht="15" x14ac:dyDescent="0.25">
      <c r="A72" s="124"/>
      <c r="B72" s="45" t="s">
        <v>294</v>
      </c>
      <c r="C72" s="46">
        <v>92.651717317706584</v>
      </c>
      <c r="D72" s="47">
        <v>150539.46022400941</v>
      </c>
      <c r="E72" s="50">
        <f t="shared" ref="E72" si="6">(C72-C71)/C71</f>
        <v>-1.538286474901228E-4</v>
      </c>
      <c r="F72" s="49">
        <f t="shared" ref="F72" si="7">(C72-C68)/C68</f>
        <v>7.8647355089507515E-2</v>
      </c>
      <c r="G72" s="19">
        <v>100</v>
      </c>
      <c r="H72" s="19">
        <v>0</v>
      </c>
    </row>
    <row r="73" spans="1:8" ht="15" x14ac:dyDescent="0.25">
      <c r="A73" s="123">
        <v>2022</v>
      </c>
      <c r="B73" s="45" t="s">
        <v>291</v>
      </c>
      <c r="C73" s="46">
        <v>95.449696004827814</v>
      </c>
      <c r="D73" s="47">
        <v>155085.58428378456</v>
      </c>
      <c r="E73" s="50">
        <f t="shared" ref="E73" si="8">(C73-C72)/C72</f>
        <v>3.019888641164464E-2</v>
      </c>
      <c r="F73" s="49">
        <f t="shared" ref="F73" si="9">(C73-C69)/C69</f>
        <v>9.9222843278620201E-2</v>
      </c>
      <c r="G73" s="19">
        <v>100</v>
      </c>
      <c r="H73" s="19">
        <v>0</v>
      </c>
    </row>
    <row r="74" spans="1:8" ht="15" x14ac:dyDescent="0.25">
      <c r="A74" s="124"/>
      <c r="B74" s="45" t="s">
        <v>292</v>
      </c>
      <c r="C74" s="46">
        <v>98.605761410340904</v>
      </c>
      <c r="D74" s="47">
        <v>160213.52358520546</v>
      </c>
      <c r="E74" s="50">
        <f t="shared" ref="E74" si="10">(C74-C73)/C73</f>
        <v>3.3065222181047668E-2</v>
      </c>
      <c r="F74" s="49">
        <f t="shared" ref="F74" si="11">(C74-C70)/C70</f>
        <v>9.701957804479705E-2</v>
      </c>
      <c r="G74" s="19">
        <v>100</v>
      </c>
      <c r="H74" s="19">
        <v>0</v>
      </c>
    </row>
    <row r="75" spans="1:8" ht="15" x14ac:dyDescent="0.25">
      <c r="A75" s="124"/>
      <c r="B75" s="45" t="s">
        <v>293</v>
      </c>
      <c r="C75" s="46">
        <v>102.39046535461588</v>
      </c>
      <c r="D75" s="47">
        <v>166362.86765969411</v>
      </c>
      <c r="E75" s="50">
        <f t="shared" ref="E75" si="12">(C75-C74)/C74</f>
        <v>3.8382178588178051E-2</v>
      </c>
      <c r="F75" s="49">
        <f t="shared" ref="F75" si="13">(C75-C71)/C71</f>
        <v>0.10494136246570966</v>
      </c>
      <c r="G75" s="19">
        <v>100</v>
      </c>
      <c r="H75" s="19">
        <v>0</v>
      </c>
    </row>
    <row r="76" spans="1:8" ht="15" x14ac:dyDescent="0.25">
      <c r="A76" s="124"/>
      <c r="B76" s="45" t="s">
        <v>294</v>
      </c>
      <c r="C76" s="46">
        <v>102.00027341551672</v>
      </c>
      <c r="D76" s="47">
        <v>165728.88821930953</v>
      </c>
      <c r="E76" s="50">
        <f t="shared" ref="E76" si="14">(C76-C75)/C75</f>
        <v>-3.8108229877439228E-3</v>
      </c>
      <c r="F76" s="49">
        <f t="shared" ref="F76" si="15">(C76-C72)/C72</f>
        <v>0.10089997647591943</v>
      </c>
      <c r="G76" s="19">
        <v>100</v>
      </c>
      <c r="H76" s="19">
        <v>0</v>
      </c>
    </row>
    <row r="77" spans="1:8" ht="15" x14ac:dyDescent="0.25">
      <c r="A77" s="123">
        <v>2023</v>
      </c>
      <c r="B77" s="153" t="s">
        <v>291</v>
      </c>
      <c r="C77" s="46">
        <v>100</v>
      </c>
      <c r="D77" s="47">
        <v>162478.86664399682</v>
      </c>
      <c r="E77" s="50">
        <f t="shared" ref="E77" si="16">(C77-C76)/C76</f>
        <v>-1.9610471114800229E-2</v>
      </c>
      <c r="F77" s="49">
        <f t="shared" ref="F77" si="17">(C77-C73)/C73</f>
        <v>4.7672273308675947E-2</v>
      </c>
      <c r="G77" s="19">
        <v>100</v>
      </c>
      <c r="H77" s="19">
        <v>0</v>
      </c>
    </row>
    <row r="78" spans="1:8" ht="15" x14ac:dyDescent="0.25">
      <c r="A78" s="124"/>
      <c r="B78" s="153" t="s">
        <v>292</v>
      </c>
      <c r="C78" s="46">
        <v>101.2977289772377</v>
      </c>
      <c r="D78" s="47">
        <v>164587.40197832335</v>
      </c>
      <c r="E78" s="50">
        <f t="shared" ref="E78" si="18">(C78-C77)/C77</f>
        <v>1.2977289772376964E-2</v>
      </c>
      <c r="F78" s="49">
        <f t="shared" ref="F78" si="19">(C78-C74)/C74</f>
        <v>2.7300307085448689E-2</v>
      </c>
      <c r="G78" s="19">
        <v>100</v>
      </c>
      <c r="H78" s="19">
        <v>0</v>
      </c>
    </row>
    <row r="79" spans="1:8" ht="15" x14ac:dyDescent="0.25">
      <c r="A79" s="124"/>
      <c r="B79" s="153" t="s">
        <v>293</v>
      </c>
      <c r="C79" s="46">
        <v>104.46059654915585</v>
      </c>
      <c r="D79" s="47">
        <v>169726.39336262646</v>
      </c>
      <c r="E79" s="50">
        <f t="shared" ref="E79" si="20">(C79-C78)/C78</f>
        <v>3.1223479577008821E-2</v>
      </c>
      <c r="F79" s="49">
        <f t="shared" ref="F79" si="21">(C79-C75)/C75</f>
        <v>2.0218007481168695E-2</v>
      </c>
      <c r="G79" s="19">
        <v>100</v>
      </c>
      <c r="H79" s="19">
        <v>0</v>
      </c>
    </row>
    <row r="80" spans="1:8" ht="15" x14ac:dyDescent="0.25">
      <c r="A80" s="124"/>
      <c r="B80" s="153" t="s">
        <v>294</v>
      </c>
      <c r="C80" s="46">
        <v>103.49496677610676</v>
      </c>
      <c r="D80" s="47">
        <v>168157.44905139934</v>
      </c>
      <c r="E80" s="50">
        <f t="shared" ref="E80" si="22">(C80-C79)/C79</f>
        <v>-9.2439618856158152E-3</v>
      </c>
      <c r="F80" s="49">
        <f t="shared" ref="F80:F85" si="23">(C80-C76)/C76</f>
        <v>1.4653817196167134E-2</v>
      </c>
      <c r="G80" s="19">
        <v>100</v>
      </c>
      <c r="H80" s="19">
        <v>0</v>
      </c>
    </row>
    <row r="81" spans="1:8" ht="15" x14ac:dyDescent="0.25">
      <c r="A81" s="123">
        <v>2024</v>
      </c>
      <c r="B81" s="153" t="s">
        <v>291</v>
      </c>
      <c r="C81" s="46">
        <v>104.05041145210137</v>
      </c>
      <c r="D81" s="47">
        <v>169059.9292657898</v>
      </c>
      <c r="E81" s="50">
        <f t="shared" ref="E81:E86" si="24">(C81-C80)/C80</f>
        <v>5.3668762191712641E-3</v>
      </c>
      <c r="F81" s="49">
        <f t="shared" si="23"/>
        <v>4.0504114521013719E-2</v>
      </c>
      <c r="G81" s="19">
        <v>100</v>
      </c>
      <c r="H81" s="19">
        <v>0</v>
      </c>
    </row>
    <row r="82" spans="1:8" ht="15" x14ac:dyDescent="0.25">
      <c r="A82" s="123"/>
      <c r="B82" s="153" t="s">
        <v>292</v>
      </c>
      <c r="C82" s="46">
        <v>107.96372694051675</v>
      </c>
      <c r="D82" s="47">
        <v>175418.23991957109</v>
      </c>
      <c r="E82" s="50">
        <f t="shared" si="24"/>
        <v>3.7609803111800628E-2</v>
      </c>
      <c r="F82" s="49">
        <f t="shared" si="23"/>
        <v>6.5805996151966542E-2</v>
      </c>
      <c r="G82" s="19">
        <v>100</v>
      </c>
      <c r="H82" s="19">
        <v>0</v>
      </c>
    </row>
    <row r="83" spans="1:8" ht="15" x14ac:dyDescent="0.25">
      <c r="A83" s="123"/>
      <c r="B83" s="153" t="s">
        <v>293</v>
      </c>
      <c r="C83" s="46">
        <v>111.07119978208692</v>
      </c>
      <c r="D83" s="47">
        <v>180467.2265738243</v>
      </c>
      <c r="E83" s="50">
        <f t="shared" si="24"/>
        <v>2.8782563640862933E-2</v>
      </c>
      <c r="F83" s="49">
        <f t="shared" si="23"/>
        <v>6.3283223065075347E-2</v>
      </c>
      <c r="G83" s="19">
        <v>100</v>
      </c>
      <c r="H83" s="19">
        <v>0</v>
      </c>
    </row>
    <row r="84" spans="1:8" ht="15" x14ac:dyDescent="0.25">
      <c r="A84" s="123"/>
      <c r="B84" s="153" t="s">
        <v>294</v>
      </c>
      <c r="C84" s="46">
        <v>112.21128771943958</v>
      </c>
      <c r="D84" s="47">
        <v>182319.62853317984</v>
      </c>
      <c r="E84" s="50">
        <f t="shared" si="24"/>
        <v>1.0264478456966566E-2</v>
      </c>
      <c r="F84" s="49">
        <f t="shared" si="23"/>
        <v>8.4219756910392088E-2</v>
      </c>
      <c r="G84" s="19">
        <v>100</v>
      </c>
      <c r="H84" s="19">
        <v>0</v>
      </c>
    </row>
    <row r="85" spans="1:8" ht="15" x14ac:dyDescent="0.25">
      <c r="A85" s="123">
        <v>2025</v>
      </c>
      <c r="B85" s="153" t="s">
        <v>291</v>
      </c>
      <c r="C85" s="46">
        <v>113.44357398485216</v>
      </c>
      <c r="D85" s="47">
        <v>184321.83329103183</v>
      </c>
      <c r="E85" s="50">
        <f t="shared" si="24"/>
        <v>1.098183872992931E-2</v>
      </c>
      <c r="F85" s="49">
        <f t="shared" si="23"/>
        <v>9.0275111858398052E-2</v>
      </c>
      <c r="G85" s="19">
        <v>100</v>
      </c>
      <c r="H85" s="19">
        <v>0</v>
      </c>
    </row>
    <row r="86" spans="1:8" ht="15" x14ac:dyDescent="0.25">
      <c r="A86" s="58"/>
      <c r="B86" s="153" t="s">
        <v>292</v>
      </c>
      <c r="C86" s="46">
        <v>114.14122817932846</v>
      </c>
      <c r="D86" s="47">
        <v>185455.37391931121</v>
      </c>
      <c r="E86" s="50">
        <f t="shared" si="24"/>
        <v>6.1497903316185716E-3</v>
      </c>
      <c r="F86" s="49">
        <f t="shared" ref="F86" si="25">(C86-C82)/C82</f>
        <v>5.7218302978881468E-2</v>
      </c>
      <c r="G86" s="19">
        <v>100</v>
      </c>
      <c r="H86" s="19">
        <v>0</v>
      </c>
    </row>
    <row r="87" spans="1:8" ht="15" x14ac:dyDescent="0.25">
      <c r="A87" s="58"/>
      <c r="B87" s="153" t="s">
        <v>293</v>
      </c>
      <c r="C87" s="46">
        <v>118.83415679794338</v>
      </c>
      <c r="D87" s="47">
        <v>193080.39115124851</v>
      </c>
      <c r="E87" s="50">
        <f t="shared" ref="E87" si="26">(C87-C86)/C86</f>
        <v>4.1115105325849527E-2</v>
      </c>
      <c r="F87" s="49">
        <f t="shared" ref="F87" si="27">(C87-C83)/C83</f>
        <v>6.9891718385024892E-2</v>
      </c>
      <c r="G87" s="19">
        <v>100</v>
      </c>
      <c r="H87" s="19">
        <v>0</v>
      </c>
    </row>
    <row r="88" spans="1:8" ht="15" x14ac:dyDescent="0.25">
      <c r="A88" s="58"/>
      <c r="B88" s="153" t="s">
        <v>294</v>
      </c>
      <c r="C88" s="46">
        <v>120.08411950618031</v>
      </c>
      <c r="D88" s="47">
        <v>195111.31639306448</v>
      </c>
      <c r="E88" s="50">
        <f t="shared" ref="E88" si="28">(C88-C87)/C87</f>
        <v>1.0518547376595418E-2</v>
      </c>
      <c r="F88" s="49">
        <f t="shared" ref="F88" si="29">(C88-C84)/C84</f>
        <v>7.01607828120204E-2</v>
      </c>
      <c r="G88" s="19">
        <v>100</v>
      </c>
      <c r="H88" s="19">
        <v>0</v>
      </c>
    </row>
    <row r="89" spans="1:8" ht="15" x14ac:dyDescent="0.25">
      <c r="A89" s="58">
        <v>2026</v>
      </c>
      <c r="B89" s="153" t="s">
        <v>291</v>
      </c>
      <c r="C89" s="46">
        <v>121.87135457911884</v>
      </c>
      <c r="D89" s="47">
        <v>198015.19568383903</v>
      </c>
      <c r="E89" s="50">
        <f t="shared" ref="E89" si="30">(C89-C88)/C88</f>
        <v>1.4883192551089539E-2</v>
      </c>
      <c r="F89" s="49">
        <f t="shared" ref="F89" si="31">(C89-C85)/C85</f>
        <v>7.4290506709459095E-2</v>
      </c>
      <c r="G89" s="19">
        <v>100</v>
      </c>
      <c r="H89" s="19">
        <v>0</v>
      </c>
    </row>
    <row r="90" spans="1:8" x14ac:dyDescent="0.25">
      <c r="G90" s="19">
        <v>100</v>
      </c>
      <c r="H90" s="19">
        <v>0</v>
      </c>
    </row>
    <row r="91" spans="1:8" x14ac:dyDescent="0.25">
      <c r="C91" s="40"/>
      <c r="G91" s="19">
        <v>100</v>
      </c>
      <c r="H91" s="19">
        <v>0</v>
      </c>
    </row>
    <row r="92" spans="1:8" x14ac:dyDescent="0.25">
      <c r="G92" s="19">
        <v>100</v>
      </c>
      <c r="H92" s="19">
        <v>0</v>
      </c>
    </row>
    <row r="93" spans="1:8" x14ac:dyDescent="0.25">
      <c r="G93" s="19">
        <v>100</v>
      </c>
      <c r="H93" s="19">
        <v>0</v>
      </c>
    </row>
    <row r="94" spans="1:8" x14ac:dyDescent="0.25">
      <c r="G94" s="19">
        <v>100</v>
      </c>
      <c r="H94" s="19">
        <v>0</v>
      </c>
    </row>
    <row r="95" spans="1:8" x14ac:dyDescent="0.25">
      <c r="G95" s="19">
        <v>100</v>
      </c>
      <c r="H95" s="19">
        <v>0</v>
      </c>
    </row>
    <row r="96" spans="1:8" x14ac:dyDescent="0.25">
      <c r="G96" s="19">
        <v>100</v>
      </c>
      <c r="H96" s="19">
        <v>0</v>
      </c>
    </row>
    <row r="97" spans="7:8" x14ac:dyDescent="0.25">
      <c r="G97" s="19">
        <v>100</v>
      </c>
      <c r="H97" s="19">
        <v>0</v>
      </c>
    </row>
    <row r="98" spans="7:8" x14ac:dyDescent="0.25">
      <c r="G98" s="19">
        <v>100</v>
      </c>
      <c r="H98" s="19">
        <v>0</v>
      </c>
    </row>
    <row r="99" spans="7:8" x14ac:dyDescent="0.25">
      <c r="G99" s="19">
        <v>100</v>
      </c>
      <c r="H99" s="19">
        <v>0</v>
      </c>
    </row>
    <row r="100" spans="7:8" x14ac:dyDescent="0.25">
      <c r="G100" s="19">
        <v>100</v>
      </c>
      <c r="H100" s="19">
        <v>0</v>
      </c>
    </row>
    <row r="101" spans="7:8" x14ac:dyDescent="0.25">
      <c r="G101" s="19">
        <v>100</v>
      </c>
      <c r="H101" s="19">
        <v>0</v>
      </c>
    </row>
    <row r="102" spans="7:8" x14ac:dyDescent="0.25">
      <c r="G102" s="19">
        <v>100</v>
      </c>
      <c r="H102" s="19">
        <v>0</v>
      </c>
    </row>
    <row r="103" spans="7:8" x14ac:dyDescent="0.25">
      <c r="G103" s="19">
        <v>100</v>
      </c>
      <c r="H103" s="19">
        <v>0</v>
      </c>
    </row>
  </sheetData>
  <phoneticPr fontId="4" type="noConversion"/>
  <hyperlinks>
    <hyperlink ref="A3" location="Contents!A1" display="Back to contents" xr:uid="{00000000-0004-0000-0200-000000000000}"/>
  </hyperlinks>
  <pageMargins left="0.27559055118110237" right="0.23622047244094491" top="0.98425196850393704" bottom="0.98425196850393704"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110"/>
  <sheetViews>
    <sheetView zoomScaleNormal="100" workbookViewId="0">
      <pane ySplit="4" topLeftCell="A102" activePane="bottomLeft" state="frozen"/>
      <selection pane="bottomLeft"/>
    </sheetView>
  </sheetViews>
  <sheetFormatPr defaultRowHeight="13.2" x14ac:dyDescent="0.25"/>
  <cols>
    <col min="1" max="1" width="37.6640625" customWidth="1"/>
    <col min="2" max="6" width="19.33203125" customWidth="1"/>
    <col min="8" max="8" width="14.6640625" bestFit="1" customWidth="1"/>
  </cols>
  <sheetData>
    <row r="1" spans="1:9" ht="15.6" x14ac:dyDescent="0.3">
      <c r="A1" s="2" t="s">
        <v>259</v>
      </c>
    </row>
    <row r="2" spans="1:9" ht="15" x14ac:dyDescent="0.25">
      <c r="A2" s="143" t="s">
        <v>276</v>
      </c>
    </row>
    <row r="3" spans="1:9" ht="15" x14ac:dyDescent="0.25">
      <c r="A3" s="14" t="s">
        <v>44</v>
      </c>
    </row>
    <row r="4" spans="1:9" ht="43.5" customHeight="1" x14ac:dyDescent="0.25">
      <c r="A4" s="101" t="s">
        <v>281</v>
      </c>
      <c r="B4" s="101" t="s">
        <v>35</v>
      </c>
      <c r="C4" s="101" t="s">
        <v>5</v>
      </c>
      <c r="D4" s="101" t="s">
        <v>6</v>
      </c>
      <c r="E4" s="101" t="s">
        <v>7</v>
      </c>
      <c r="F4" s="114" t="s">
        <v>3</v>
      </c>
    </row>
    <row r="5" spans="1:9" ht="18" customHeight="1" x14ac:dyDescent="0.3">
      <c r="A5" s="85" t="s">
        <v>64</v>
      </c>
      <c r="B5" s="102">
        <v>15</v>
      </c>
      <c r="C5" s="102">
        <v>96</v>
      </c>
      <c r="D5" s="102">
        <v>69</v>
      </c>
      <c r="E5" s="102">
        <v>56</v>
      </c>
      <c r="F5" s="102">
        <f>SUM(B5:E5)</f>
        <v>236</v>
      </c>
      <c r="H5" s="19"/>
      <c r="I5" s="36"/>
    </row>
    <row r="6" spans="1:9" ht="18" customHeight="1" x14ac:dyDescent="0.3">
      <c r="A6" s="85" t="s">
        <v>65</v>
      </c>
      <c r="B6" s="102">
        <v>38</v>
      </c>
      <c r="C6" s="102">
        <v>267</v>
      </c>
      <c r="D6" s="102">
        <v>244</v>
      </c>
      <c r="E6" s="102">
        <v>163</v>
      </c>
      <c r="F6" s="102">
        <f>SUM(B6:E6)</f>
        <v>712</v>
      </c>
      <c r="H6" s="19"/>
      <c r="I6" s="36"/>
    </row>
    <row r="7" spans="1:9" ht="18" customHeight="1" x14ac:dyDescent="0.3">
      <c r="A7" s="85" t="s">
        <v>66</v>
      </c>
      <c r="B7" s="102">
        <v>47</v>
      </c>
      <c r="C7" s="102">
        <v>270</v>
      </c>
      <c r="D7" s="102">
        <v>217</v>
      </c>
      <c r="E7" s="102">
        <v>180</v>
      </c>
      <c r="F7" s="102">
        <f>SUM(B7:E7)</f>
        <v>714</v>
      </c>
      <c r="H7" s="19"/>
      <c r="I7" s="36"/>
    </row>
    <row r="8" spans="1:9" ht="18" customHeight="1" x14ac:dyDescent="0.3">
      <c r="A8" s="85" t="s">
        <v>67</v>
      </c>
      <c r="B8" s="102">
        <v>43</v>
      </c>
      <c r="C8" s="102">
        <v>323</v>
      </c>
      <c r="D8" s="102">
        <v>266</v>
      </c>
      <c r="E8" s="102">
        <v>202</v>
      </c>
      <c r="F8" s="102">
        <f>SUM(B8:E8)</f>
        <v>834</v>
      </c>
      <c r="H8" s="19"/>
      <c r="I8" s="36"/>
    </row>
    <row r="9" spans="1:9" ht="18" customHeight="1" x14ac:dyDescent="0.3">
      <c r="A9" s="86" t="s">
        <v>24</v>
      </c>
      <c r="B9" s="103">
        <v>143</v>
      </c>
      <c r="C9" s="103">
        <v>956</v>
      </c>
      <c r="D9" s="103">
        <v>796</v>
      </c>
      <c r="E9" s="103">
        <v>601</v>
      </c>
      <c r="F9" s="103">
        <f>SUM(F5:F8)</f>
        <v>2496</v>
      </c>
      <c r="H9" s="19"/>
      <c r="I9" s="36"/>
    </row>
    <row r="10" spans="1:9" ht="18" customHeight="1" x14ac:dyDescent="0.3">
      <c r="A10" s="85" t="s">
        <v>68</v>
      </c>
      <c r="B10" s="102">
        <v>56</v>
      </c>
      <c r="C10" s="102">
        <v>258</v>
      </c>
      <c r="D10" s="102">
        <v>262</v>
      </c>
      <c r="E10" s="102">
        <v>187</v>
      </c>
      <c r="F10" s="102">
        <f>SUM(B10:E10)</f>
        <v>763</v>
      </c>
      <c r="H10" s="19"/>
      <c r="I10" s="36"/>
    </row>
    <row r="11" spans="1:9" ht="18" customHeight="1" x14ac:dyDescent="0.3">
      <c r="A11" s="85" t="s">
        <v>69</v>
      </c>
      <c r="B11" s="102">
        <v>56</v>
      </c>
      <c r="C11" s="102">
        <v>394</v>
      </c>
      <c r="D11" s="102">
        <v>295</v>
      </c>
      <c r="E11" s="102">
        <v>260</v>
      </c>
      <c r="F11" s="102">
        <f>SUM(B11:E11)</f>
        <v>1005</v>
      </c>
      <c r="H11" s="19"/>
      <c r="I11" s="36"/>
    </row>
    <row r="12" spans="1:9" ht="18" customHeight="1" x14ac:dyDescent="0.3">
      <c r="A12" s="85" t="s">
        <v>70</v>
      </c>
      <c r="B12" s="102">
        <v>57</v>
      </c>
      <c r="C12" s="102">
        <v>405</v>
      </c>
      <c r="D12" s="102">
        <v>295</v>
      </c>
      <c r="E12" s="102">
        <v>199</v>
      </c>
      <c r="F12" s="102">
        <f>SUM(B12:E12)</f>
        <v>956</v>
      </c>
      <c r="H12" s="19"/>
      <c r="I12" s="36"/>
    </row>
    <row r="13" spans="1:9" ht="18" customHeight="1" x14ac:dyDescent="0.3">
      <c r="A13" s="85" t="s">
        <v>71</v>
      </c>
      <c r="B13" s="102">
        <v>47</v>
      </c>
      <c r="C13" s="102">
        <v>379</v>
      </c>
      <c r="D13" s="102">
        <v>260</v>
      </c>
      <c r="E13" s="102">
        <v>267</v>
      </c>
      <c r="F13" s="102">
        <f>SUM(B13:E13)</f>
        <v>953</v>
      </c>
      <c r="H13" s="19"/>
      <c r="I13" s="36"/>
    </row>
    <row r="14" spans="1:9" ht="18" customHeight="1" x14ac:dyDescent="0.3">
      <c r="A14" s="86" t="s">
        <v>25</v>
      </c>
      <c r="B14" s="103">
        <v>216</v>
      </c>
      <c r="C14" s="103">
        <v>1436</v>
      </c>
      <c r="D14" s="103">
        <v>1112</v>
      </c>
      <c r="E14" s="103">
        <v>913</v>
      </c>
      <c r="F14" s="103">
        <f>SUM(F10:F13)</f>
        <v>3677</v>
      </c>
      <c r="H14" s="19"/>
      <c r="I14" s="36"/>
    </row>
    <row r="15" spans="1:9" ht="18" customHeight="1" x14ac:dyDescent="0.3">
      <c r="A15" s="85" t="s">
        <v>72</v>
      </c>
      <c r="B15" s="102">
        <v>45</v>
      </c>
      <c r="C15" s="102">
        <v>283</v>
      </c>
      <c r="D15" s="102">
        <v>187</v>
      </c>
      <c r="E15" s="102">
        <v>190</v>
      </c>
      <c r="F15" s="102">
        <f>SUM(B15:E15)</f>
        <v>705</v>
      </c>
      <c r="H15" s="19"/>
      <c r="I15" s="36"/>
    </row>
    <row r="16" spans="1:9" ht="18" customHeight="1" x14ac:dyDescent="0.3">
      <c r="A16" s="85" t="s">
        <v>73</v>
      </c>
      <c r="B16" s="102">
        <v>60</v>
      </c>
      <c r="C16" s="102">
        <v>341</v>
      </c>
      <c r="D16" s="102">
        <v>224</v>
      </c>
      <c r="E16" s="102">
        <v>218</v>
      </c>
      <c r="F16" s="102">
        <f>SUM(B16:E16)</f>
        <v>843</v>
      </c>
      <c r="H16" s="19"/>
      <c r="I16" s="36"/>
    </row>
    <row r="17" spans="1:9" ht="18" customHeight="1" x14ac:dyDescent="0.3">
      <c r="A17" s="85" t="s">
        <v>0</v>
      </c>
      <c r="B17" s="102">
        <v>23</v>
      </c>
      <c r="C17" s="102">
        <v>207</v>
      </c>
      <c r="D17" s="102">
        <v>135</v>
      </c>
      <c r="E17" s="102">
        <v>123</v>
      </c>
      <c r="F17" s="102">
        <f>SUM(B17:E17)</f>
        <v>488</v>
      </c>
      <c r="H17" s="19"/>
      <c r="I17" s="36"/>
    </row>
    <row r="18" spans="1:9" ht="18" customHeight="1" x14ac:dyDescent="0.3">
      <c r="A18" s="85" t="s">
        <v>74</v>
      </c>
      <c r="B18" s="102">
        <v>36</v>
      </c>
      <c r="C18" s="102">
        <v>107</v>
      </c>
      <c r="D18" s="102">
        <v>107</v>
      </c>
      <c r="E18" s="102">
        <v>61</v>
      </c>
      <c r="F18" s="102">
        <f>SUM(B18:E18)</f>
        <v>311</v>
      </c>
      <c r="H18" s="19"/>
      <c r="I18" s="36"/>
    </row>
    <row r="19" spans="1:9" ht="18" customHeight="1" x14ac:dyDescent="0.3">
      <c r="A19" s="86" t="s">
        <v>26</v>
      </c>
      <c r="B19" s="103">
        <v>164</v>
      </c>
      <c r="C19" s="103">
        <v>938</v>
      </c>
      <c r="D19" s="103">
        <v>653</v>
      </c>
      <c r="E19" s="103">
        <v>592</v>
      </c>
      <c r="F19" s="103">
        <f>SUM(F15:F18)</f>
        <v>2347</v>
      </c>
      <c r="H19" s="19"/>
      <c r="I19" s="36"/>
    </row>
    <row r="20" spans="1:9" ht="18" customHeight="1" x14ac:dyDescent="0.3">
      <c r="A20" s="85" t="s">
        <v>75</v>
      </c>
      <c r="B20" s="102">
        <v>11</v>
      </c>
      <c r="C20" s="102">
        <v>80</v>
      </c>
      <c r="D20" s="102">
        <v>65</v>
      </c>
      <c r="E20" s="102">
        <v>41</v>
      </c>
      <c r="F20" s="102">
        <f>SUM(B20:E20)</f>
        <v>197</v>
      </c>
      <c r="H20" s="19"/>
      <c r="I20" s="36"/>
    </row>
    <row r="21" spans="1:9" ht="18" customHeight="1" x14ac:dyDescent="0.3">
      <c r="A21" s="85" t="s">
        <v>76</v>
      </c>
      <c r="B21" s="102">
        <v>13</v>
      </c>
      <c r="C21" s="102">
        <v>82</v>
      </c>
      <c r="D21" s="102">
        <v>80</v>
      </c>
      <c r="E21" s="102">
        <v>42</v>
      </c>
      <c r="F21" s="102">
        <f>SUM(B21:E21)</f>
        <v>217</v>
      </c>
      <c r="H21" s="19"/>
      <c r="I21" s="36"/>
    </row>
    <row r="22" spans="1:9" ht="18" customHeight="1" x14ac:dyDescent="0.3">
      <c r="A22" s="85" t="s">
        <v>77</v>
      </c>
      <c r="B22" s="102">
        <v>15</v>
      </c>
      <c r="C22" s="102">
        <v>51</v>
      </c>
      <c r="D22" s="102">
        <v>57</v>
      </c>
      <c r="E22" s="102">
        <v>26</v>
      </c>
      <c r="F22" s="102">
        <f>SUM(B22:E22)</f>
        <v>149</v>
      </c>
      <c r="H22" s="19"/>
      <c r="I22" s="36"/>
    </row>
    <row r="23" spans="1:9" ht="18" customHeight="1" x14ac:dyDescent="0.3">
      <c r="A23" s="85" t="s">
        <v>78</v>
      </c>
      <c r="B23" s="102">
        <v>16</v>
      </c>
      <c r="C23" s="102">
        <v>52</v>
      </c>
      <c r="D23" s="102">
        <v>55</v>
      </c>
      <c r="E23" s="102">
        <v>28</v>
      </c>
      <c r="F23" s="102">
        <f>SUM(B23:E23)</f>
        <v>151</v>
      </c>
      <c r="H23" s="19"/>
      <c r="I23" s="36"/>
    </row>
    <row r="24" spans="1:9" ht="18" customHeight="1" x14ac:dyDescent="0.3">
      <c r="A24" s="86" t="s">
        <v>27</v>
      </c>
      <c r="B24" s="103">
        <v>55</v>
      </c>
      <c r="C24" s="103">
        <v>265</v>
      </c>
      <c r="D24" s="103">
        <v>257</v>
      </c>
      <c r="E24" s="103">
        <v>137</v>
      </c>
      <c r="F24" s="103">
        <f>SUM(F20:F23)</f>
        <v>714</v>
      </c>
      <c r="H24" s="19"/>
      <c r="I24" s="36"/>
    </row>
    <row r="25" spans="1:9" ht="18" customHeight="1" x14ac:dyDescent="0.3">
      <c r="A25" s="85" t="s">
        <v>79</v>
      </c>
      <c r="B25" s="102">
        <v>7</v>
      </c>
      <c r="C25" s="102">
        <v>51</v>
      </c>
      <c r="D25" s="102">
        <v>53</v>
      </c>
      <c r="E25" s="102">
        <v>25</v>
      </c>
      <c r="F25" s="102">
        <f>SUM(B25:E25)</f>
        <v>136</v>
      </c>
      <c r="H25" s="19"/>
      <c r="I25" s="36"/>
    </row>
    <row r="26" spans="1:9" ht="18" customHeight="1" x14ac:dyDescent="0.3">
      <c r="A26" s="85" t="s">
        <v>80</v>
      </c>
      <c r="B26" s="102">
        <v>16</v>
      </c>
      <c r="C26" s="102">
        <v>98</v>
      </c>
      <c r="D26" s="102">
        <v>91</v>
      </c>
      <c r="E26" s="102">
        <v>40</v>
      </c>
      <c r="F26" s="102">
        <f>SUM(B26:E26)</f>
        <v>245</v>
      </c>
      <c r="H26" s="19"/>
      <c r="I26" s="36"/>
    </row>
    <row r="27" spans="1:9" ht="18" customHeight="1" x14ac:dyDescent="0.3">
      <c r="A27" s="85" t="s">
        <v>81</v>
      </c>
      <c r="B27" s="102">
        <v>20</v>
      </c>
      <c r="C27" s="102">
        <v>111</v>
      </c>
      <c r="D27" s="102">
        <v>102</v>
      </c>
      <c r="E27" s="102">
        <v>51</v>
      </c>
      <c r="F27" s="102">
        <f>SUM(B27:E27)</f>
        <v>284</v>
      </c>
      <c r="H27" s="19"/>
      <c r="I27" s="36"/>
    </row>
    <row r="28" spans="1:9" ht="18" customHeight="1" x14ac:dyDescent="0.3">
      <c r="A28" s="85" t="s">
        <v>82</v>
      </c>
      <c r="B28" s="102">
        <v>13</v>
      </c>
      <c r="C28" s="102">
        <v>109</v>
      </c>
      <c r="D28" s="102">
        <v>105</v>
      </c>
      <c r="E28" s="102">
        <v>63</v>
      </c>
      <c r="F28" s="102">
        <f>SUM(B28:E28)</f>
        <v>290</v>
      </c>
      <c r="H28" s="19"/>
      <c r="I28" s="36"/>
    </row>
    <row r="29" spans="1:9" ht="18" customHeight="1" x14ac:dyDescent="0.3">
      <c r="A29" s="86" t="s">
        <v>28</v>
      </c>
      <c r="B29" s="103">
        <v>56</v>
      </c>
      <c r="C29" s="103">
        <v>369</v>
      </c>
      <c r="D29" s="103">
        <v>351</v>
      </c>
      <c r="E29" s="103">
        <v>179</v>
      </c>
      <c r="F29" s="103">
        <f>SUM(F25:F28)</f>
        <v>955</v>
      </c>
      <c r="H29" s="19"/>
      <c r="I29" s="36"/>
    </row>
    <row r="30" spans="1:9" ht="18" customHeight="1" x14ac:dyDescent="0.3">
      <c r="A30" s="85" t="s">
        <v>83</v>
      </c>
      <c r="B30" s="102">
        <v>9</v>
      </c>
      <c r="C30" s="102">
        <v>64</v>
      </c>
      <c r="D30" s="102">
        <v>66</v>
      </c>
      <c r="E30" s="102">
        <v>52</v>
      </c>
      <c r="F30" s="102">
        <f>SUM(B30:E30)</f>
        <v>191</v>
      </c>
      <c r="H30" s="19"/>
      <c r="I30" s="36"/>
    </row>
    <row r="31" spans="1:9" ht="18" customHeight="1" x14ac:dyDescent="0.3">
      <c r="A31" s="85" t="s">
        <v>84</v>
      </c>
      <c r="B31" s="102">
        <v>15</v>
      </c>
      <c r="C31" s="102">
        <v>68</v>
      </c>
      <c r="D31" s="102">
        <v>65</v>
      </c>
      <c r="E31" s="102">
        <v>62</v>
      </c>
      <c r="F31" s="102">
        <f>SUM(B31:E31)</f>
        <v>210</v>
      </c>
      <c r="H31" s="19"/>
      <c r="I31" s="36"/>
    </row>
    <row r="32" spans="1:9" ht="18" customHeight="1" x14ac:dyDescent="0.3">
      <c r="A32" s="85" t="s">
        <v>85</v>
      </c>
      <c r="B32" s="102">
        <v>16</v>
      </c>
      <c r="C32" s="102">
        <v>78</v>
      </c>
      <c r="D32" s="102">
        <v>85</v>
      </c>
      <c r="E32" s="102">
        <v>221</v>
      </c>
      <c r="F32" s="102">
        <f>SUM(B32:E32)</f>
        <v>400</v>
      </c>
      <c r="H32" s="19"/>
      <c r="I32" s="36"/>
    </row>
    <row r="33" spans="1:9" ht="18" customHeight="1" x14ac:dyDescent="0.3">
      <c r="A33" s="85" t="s">
        <v>86</v>
      </c>
      <c r="B33" s="102">
        <v>13</v>
      </c>
      <c r="C33" s="102">
        <v>104</v>
      </c>
      <c r="D33" s="102">
        <v>63</v>
      </c>
      <c r="E33" s="102">
        <v>69</v>
      </c>
      <c r="F33" s="102">
        <f>SUM(B33:E33)</f>
        <v>249</v>
      </c>
      <c r="H33" s="19"/>
      <c r="I33" s="36"/>
    </row>
    <row r="34" spans="1:9" ht="18" customHeight="1" x14ac:dyDescent="0.3">
      <c r="A34" s="86" t="s">
        <v>29</v>
      </c>
      <c r="B34" s="103">
        <v>53</v>
      </c>
      <c r="C34" s="103">
        <v>314</v>
      </c>
      <c r="D34" s="103">
        <v>279</v>
      </c>
      <c r="E34" s="103">
        <v>404</v>
      </c>
      <c r="F34" s="103">
        <f>SUM(F30:F33)</f>
        <v>1050</v>
      </c>
      <c r="H34" s="19"/>
      <c r="I34" s="36"/>
    </row>
    <row r="35" spans="1:9" ht="18" customHeight="1" x14ac:dyDescent="0.3">
      <c r="A35" s="85" t="s">
        <v>87</v>
      </c>
      <c r="B35" s="102">
        <v>12</v>
      </c>
      <c r="C35" s="102">
        <v>66</v>
      </c>
      <c r="D35" s="102">
        <v>62</v>
      </c>
      <c r="E35" s="102">
        <v>49</v>
      </c>
      <c r="F35" s="102">
        <f>SUM(B35:E35)</f>
        <v>189</v>
      </c>
      <c r="H35" s="19"/>
      <c r="I35" s="36"/>
    </row>
    <row r="36" spans="1:9" ht="18" customHeight="1" x14ac:dyDescent="0.3">
      <c r="A36" s="85" t="s">
        <v>88</v>
      </c>
      <c r="B36" s="102">
        <v>13</v>
      </c>
      <c r="C36" s="102">
        <v>86</v>
      </c>
      <c r="D36" s="102">
        <v>57</v>
      </c>
      <c r="E36" s="102">
        <v>45</v>
      </c>
      <c r="F36" s="102">
        <f>SUM(B36:E36)</f>
        <v>201</v>
      </c>
      <c r="H36" s="19"/>
      <c r="I36" s="36"/>
    </row>
    <row r="37" spans="1:9" ht="18" customHeight="1" x14ac:dyDescent="0.3">
      <c r="A37" s="85" t="s">
        <v>89</v>
      </c>
      <c r="B37" s="102">
        <v>14</v>
      </c>
      <c r="C37" s="102">
        <v>114</v>
      </c>
      <c r="D37" s="102">
        <v>89</v>
      </c>
      <c r="E37" s="102">
        <v>56</v>
      </c>
      <c r="F37" s="102">
        <f>SUM(B37:E37)</f>
        <v>273</v>
      </c>
      <c r="H37" s="19"/>
      <c r="I37" s="36"/>
    </row>
    <row r="38" spans="1:9" ht="18" customHeight="1" x14ac:dyDescent="0.3">
      <c r="A38" s="85" t="s">
        <v>90</v>
      </c>
      <c r="B38" s="102">
        <v>16</v>
      </c>
      <c r="C38" s="102">
        <v>113</v>
      </c>
      <c r="D38" s="102">
        <v>54</v>
      </c>
      <c r="E38" s="102">
        <v>53</v>
      </c>
      <c r="F38" s="102">
        <f>SUM(B38:E38)</f>
        <v>236</v>
      </c>
      <c r="H38" s="19"/>
      <c r="I38" s="36"/>
    </row>
    <row r="39" spans="1:9" ht="18" customHeight="1" x14ac:dyDescent="0.3">
      <c r="A39" s="86" t="s">
        <v>30</v>
      </c>
      <c r="B39" s="103">
        <v>55</v>
      </c>
      <c r="C39" s="103">
        <v>379</v>
      </c>
      <c r="D39" s="103">
        <v>262</v>
      </c>
      <c r="E39" s="103">
        <v>203</v>
      </c>
      <c r="F39" s="103">
        <f>SUM(F35:F38)</f>
        <v>899</v>
      </c>
      <c r="H39" s="19"/>
      <c r="I39" s="36"/>
    </row>
    <row r="40" spans="1:9" ht="18" customHeight="1" x14ac:dyDescent="0.3">
      <c r="A40" s="85" t="s">
        <v>91</v>
      </c>
      <c r="B40" s="102">
        <v>11</v>
      </c>
      <c r="C40" s="102">
        <v>89</v>
      </c>
      <c r="D40" s="102">
        <v>66</v>
      </c>
      <c r="E40" s="102">
        <v>49</v>
      </c>
      <c r="F40" s="102">
        <f>SUM(B40:E40)</f>
        <v>215</v>
      </c>
      <c r="H40" s="19"/>
      <c r="I40" s="36"/>
    </row>
    <row r="41" spans="1:9" ht="18" customHeight="1" x14ac:dyDescent="0.3">
      <c r="A41" s="85" t="s">
        <v>92</v>
      </c>
      <c r="B41" s="102">
        <v>20</v>
      </c>
      <c r="C41" s="102">
        <v>104</v>
      </c>
      <c r="D41" s="102">
        <v>65</v>
      </c>
      <c r="E41" s="102">
        <v>47</v>
      </c>
      <c r="F41" s="102">
        <f>SUM(B41:E41)</f>
        <v>236</v>
      </c>
      <c r="H41" s="19"/>
      <c r="I41" s="36"/>
    </row>
    <row r="42" spans="1:9" ht="18" customHeight="1" x14ac:dyDescent="0.3">
      <c r="A42" s="85" t="s">
        <v>93</v>
      </c>
      <c r="B42" s="102">
        <v>24</v>
      </c>
      <c r="C42" s="102">
        <v>128</v>
      </c>
      <c r="D42" s="102">
        <v>78</v>
      </c>
      <c r="E42" s="102">
        <v>47</v>
      </c>
      <c r="F42" s="102">
        <f>SUM(B42:E42)</f>
        <v>277</v>
      </c>
      <c r="H42" s="19"/>
      <c r="I42" s="36"/>
    </row>
    <row r="43" spans="1:9" ht="18" customHeight="1" x14ac:dyDescent="0.3">
      <c r="A43" s="85" t="s">
        <v>94</v>
      </c>
      <c r="B43" s="102">
        <v>15</v>
      </c>
      <c r="C43" s="102">
        <v>135</v>
      </c>
      <c r="D43" s="102">
        <v>56</v>
      </c>
      <c r="E43" s="102">
        <v>73</v>
      </c>
      <c r="F43" s="102">
        <f>SUM(B43:E43)</f>
        <v>279</v>
      </c>
      <c r="H43" s="19"/>
      <c r="I43" s="36"/>
    </row>
    <row r="44" spans="1:9" ht="18" customHeight="1" x14ac:dyDescent="0.3">
      <c r="A44" s="86" t="s">
        <v>58</v>
      </c>
      <c r="B44" s="103">
        <v>70</v>
      </c>
      <c r="C44" s="103">
        <v>456</v>
      </c>
      <c r="D44" s="103">
        <v>265</v>
      </c>
      <c r="E44" s="103">
        <v>216</v>
      </c>
      <c r="F44" s="103">
        <f>SUM(F40:F43)</f>
        <v>1007</v>
      </c>
      <c r="H44" s="19"/>
      <c r="I44" s="36"/>
    </row>
    <row r="45" spans="1:9" ht="18" customHeight="1" x14ac:dyDescent="0.3">
      <c r="A45" s="85" t="s">
        <v>95</v>
      </c>
      <c r="B45" s="102">
        <v>28</v>
      </c>
      <c r="C45" s="102">
        <v>118</v>
      </c>
      <c r="D45" s="102">
        <v>84</v>
      </c>
      <c r="E45" s="102">
        <v>50</v>
      </c>
      <c r="F45" s="102">
        <f>SUM(B45:E45)</f>
        <v>280</v>
      </c>
      <c r="H45" s="19"/>
      <c r="I45" s="36"/>
    </row>
    <row r="46" spans="1:9" ht="18" customHeight="1" x14ac:dyDescent="0.3">
      <c r="A46" s="85" t="s">
        <v>96</v>
      </c>
      <c r="B46" s="102">
        <v>25</v>
      </c>
      <c r="C46" s="102">
        <v>142</v>
      </c>
      <c r="D46" s="102">
        <v>103</v>
      </c>
      <c r="E46" s="102">
        <v>65</v>
      </c>
      <c r="F46" s="102">
        <f>SUM(B46:E46)</f>
        <v>335</v>
      </c>
      <c r="H46" s="19"/>
      <c r="I46" s="36"/>
    </row>
    <row r="47" spans="1:9" ht="18" customHeight="1" x14ac:dyDescent="0.3">
      <c r="A47" s="85" t="s">
        <v>97</v>
      </c>
      <c r="B47" s="102">
        <v>24</v>
      </c>
      <c r="C47" s="102">
        <v>138</v>
      </c>
      <c r="D47" s="102">
        <v>77</v>
      </c>
      <c r="E47" s="102">
        <v>69</v>
      </c>
      <c r="F47" s="102">
        <f>SUM(B47:E47)</f>
        <v>308</v>
      </c>
      <c r="H47" s="19"/>
      <c r="I47" s="36"/>
    </row>
    <row r="48" spans="1:9" ht="18" customHeight="1" x14ac:dyDescent="0.3">
      <c r="A48" s="85" t="s">
        <v>98</v>
      </c>
      <c r="B48" s="102">
        <v>28</v>
      </c>
      <c r="C48" s="102">
        <v>178</v>
      </c>
      <c r="D48" s="102">
        <v>118</v>
      </c>
      <c r="E48" s="102">
        <v>84</v>
      </c>
      <c r="F48" s="102">
        <f>SUM(B48:E48)</f>
        <v>408</v>
      </c>
      <c r="H48" s="19"/>
      <c r="I48" s="36"/>
    </row>
    <row r="49" spans="1:9" ht="18" customHeight="1" x14ac:dyDescent="0.3">
      <c r="A49" s="86" t="s">
        <v>59</v>
      </c>
      <c r="B49" s="103">
        <v>105</v>
      </c>
      <c r="C49" s="103">
        <v>576</v>
      </c>
      <c r="D49" s="103">
        <v>382</v>
      </c>
      <c r="E49" s="103">
        <v>268</v>
      </c>
      <c r="F49" s="103">
        <f>SUM(F45:F48)</f>
        <v>1331</v>
      </c>
      <c r="H49" s="19"/>
      <c r="I49" s="36"/>
    </row>
    <row r="50" spans="1:9" ht="18" customHeight="1" x14ac:dyDescent="0.3">
      <c r="A50" s="85" t="s">
        <v>99</v>
      </c>
      <c r="B50" s="102">
        <v>15</v>
      </c>
      <c r="C50" s="102">
        <v>139</v>
      </c>
      <c r="D50" s="102">
        <v>117</v>
      </c>
      <c r="E50" s="102">
        <v>64</v>
      </c>
      <c r="F50" s="102">
        <f>SUM(B50:E50)</f>
        <v>335</v>
      </c>
      <c r="H50" s="19"/>
      <c r="I50" s="36"/>
    </row>
    <row r="51" spans="1:9" ht="18" customHeight="1" x14ac:dyDescent="0.3">
      <c r="A51" s="85" t="s">
        <v>100</v>
      </c>
      <c r="B51" s="102">
        <v>27</v>
      </c>
      <c r="C51" s="102">
        <v>198</v>
      </c>
      <c r="D51" s="102">
        <v>145</v>
      </c>
      <c r="E51" s="102">
        <v>74</v>
      </c>
      <c r="F51" s="102">
        <f>SUM(B51:E51)</f>
        <v>444</v>
      </c>
      <c r="H51" s="19"/>
      <c r="I51" s="36"/>
    </row>
    <row r="52" spans="1:9" ht="18" customHeight="1" x14ac:dyDescent="0.3">
      <c r="A52" s="85" t="s">
        <v>101</v>
      </c>
      <c r="B52" s="102">
        <v>37</v>
      </c>
      <c r="C52" s="102">
        <v>165</v>
      </c>
      <c r="D52" s="102">
        <v>141</v>
      </c>
      <c r="E52" s="102">
        <v>89</v>
      </c>
      <c r="F52" s="102">
        <f>SUM(B52:E52)</f>
        <v>432</v>
      </c>
      <c r="H52" s="19"/>
      <c r="I52" s="36"/>
    </row>
    <row r="53" spans="1:9" ht="18" customHeight="1" x14ac:dyDescent="0.3">
      <c r="A53" s="85" t="s">
        <v>113</v>
      </c>
      <c r="B53" s="102">
        <v>36</v>
      </c>
      <c r="C53" s="102">
        <v>235</v>
      </c>
      <c r="D53" s="102">
        <v>134</v>
      </c>
      <c r="E53" s="102">
        <v>96</v>
      </c>
      <c r="F53" s="102">
        <f>SUM(B53:E53)</f>
        <v>501</v>
      </c>
      <c r="H53" s="19"/>
      <c r="I53" s="36"/>
    </row>
    <row r="54" spans="1:9" ht="18" customHeight="1" x14ac:dyDescent="0.3">
      <c r="A54" s="86" t="s">
        <v>102</v>
      </c>
      <c r="B54" s="103">
        <v>115</v>
      </c>
      <c r="C54" s="103">
        <v>737</v>
      </c>
      <c r="D54" s="103">
        <v>537</v>
      </c>
      <c r="E54" s="103">
        <v>323</v>
      </c>
      <c r="F54" s="103">
        <f>SUM(F50:F53)</f>
        <v>1712</v>
      </c>
      <c r="H54" s="19"/>
      <c r="I54" s="36"/>
    </row>
    <row r="55" spans="1:9" ht="18" customHeight="1" x14ac:dyDescent="0.3">
      <c r="A55" s="85" t="s">
        <v>104</v>
      </c>
      <c r="B55" s="102">
        <v>25</v>
      </c>
      <c r="C55" s="102">
        <v>177</v>
      </c>
      <c r="D55" s="102">
        <v>101</v>
      </c>
      <c r="E55" s="102">
        <v>75</v>
      </c>
      <c r="F55" s="102">
        <f>SUM(B55:E55)</f>
        <v>378</v>
      </c>
      <c r="H55" s="19"/>
      <c r="I55" s="36"/>
    </row>
    <row r="56" spans="1:9" ht="18" customHeight="1" x14ac:dyDescent="0.3">
      <c r="A56" s="85" t="s">
        <v>105</v>
      </c>
      <c r="B56" s="102">
        <v>47</v>
      </c>
      <c r="C56" s="102">
        <v>148</v>
      </c>
      <c r="D56" s="102">
        <v>127</v>
      </c>
      <c r="E56" s="102">
        <v>79</v>
      </c>
      <c r="F56" s="102">
        <f>SUM(B56:E56)</f>
        <v>401</v>
      </c>
      <c r="H56" s="19"/>
      <c r="I56" s="36"/>
    </row>
    <row r="57" spans="1:9" ht="18" customHeight="1" x14ac:dyDescent="0.3">
      <c r="A57" s="85" t="s">
        <v>114</v>
      </c>
      <c r="B57" s="102">
        <v>40</v>
      </c>
      <c r="C57" s="102">
        <v>159</v>
      </c>
      <c r="D57" s="102">
        <v>148</v>
      </c>
      <c r="E57" s="102">
        <v>102</v>
      </c>
      <c r="F57" s="102">
        <f>SUM(B57:E57)</f>
        <v>449</v>
      </c>
      <c r="H57" s="19"/>
      <c r="I57" s="36"/>
    </row>
    <row r="58" spans="1:9" ht="18" customHeight="1" x14ac:dyDescent="0.3">
      <c r="A58" s="85" t="s">
        <v>115</v>
      </c>
      <c r="B58" s="102">
        <v>39</v>
      </c>
      <c r="C58" s="102">
        <v>213</v>
      </c>
      <c r="D58" s="102">
        <v>130</v>
      </c>
      <c r="E58" s="102">
        <v>114</v>
      </c>
      <c r="F58" s="102">
        <f>SUM(B58:E58)</f>
        <v>496</v>
      </c>
      <c r="H58" s="19"/>
      <c r="I58" s="36"/>
    </row>
    <row r="59" spans="1:9" ht="18" customHeight="1" x14ac:dyDescent="0.3">
      <c r="A59" s="86" t="s">
        <v>119</v>
      </c>
      <c r="B59" s="103">
        <v>151</v>
      </c>
      <c r="C59" s="103">
        <v>697</v>
      </c>
      <c r="D59" s="103">
        <v>506</v>
      </c>
      <c r="E59" s="103">
        <v>370</v>
      </c>
      <c r="F59" s="103">
        <f>SUM(F55:F58)</f>
        <v>1724</v>
      </c>
      <c r="H59" s="19"/>
      <c r="I59" s="36"/>
    </row>
    <row r="60" spans="1:9" ht="15.75" customHeight="1" x14ac:dyDescent="0.3">
      <c r="A60" s="85" t="s">
        <v>141</v>
      </c>
      <c r="B60" s="102">
        <v>70</v>
      </c>
      <c r="C60" s="102">
        <v>210</v>
      </c>
      <c r="D60" s="102">
        <v>177</v>
      </c>
      <c r="E60" s="102">
        <v>137</v>
      </c>
      <c r="F60" s="102">
        <f>SUM(B60:E60)</f>
        <v>594</v>
      </c>
      <c r="H60" s="19"/>
      <c r="I60" s="36"/>
    </row>
    <row r="61" spans="1:9" ht="15.75" customHeight="1" x14ac:dyDescent="0.3">
      <c r="A61" s="85" t="s">
        <v>161</v>
      </c>
      <c r="B61" s="102">
        <v>18</v>
      </c>
      <c r="C61" s="102">
        <v>173</v>
      </c>
      <c r="D61" s="102">
        <v>144</v>
      </c>
      <c r="E61" s="102">
        <v>74</v>
      </c>
      <c r="F61" s="102">
        <f>SUM(B61:E61)</f>
        <v>409</v>
      </c>
      <c r="H61" s="19"/>
      <c r="I61" s="36"/>
    </row>
    <row r="62" spans="1:9" ht="15.75" customHeight="1" x14ac:dyDescent="0.3">
      <c r="A62" s="85" t="s">
        <v>210</v>
      </c>
      <c r="B62" s="102">
        <v>41</v>
      </c>
      <c r="C62" s="102">
        <v>198</v>
      </c>
      <c r="D62" s="102">
        <v>161</v>
      </c>
      <c r="E62" s="102">
        <v>86</v>
      </c>
      <c r="F62" s="102">
        <f>SUM(B62:E62)</f>
        <v>486</v>
      </c>
      <c r="H62" s="19"/>
      <c r="I62" s="36"/>
    </row>
    <row r="63" spans="1:9" ht="15.6" x14ac:dyDescent="0.3">
      <c r="A63" s="85" t="s">
        <v>225</v>
      </c>
      <c r="B63" s="102">
        <v>38</v>
      </c>
      <c r="C63" s="102">
        <v>197</v>
      </c>
      <c r="D63" s="102">
        <v>171</v>
      </c>
      <c r="E63" s="102">
        <v>110</v>
      </c>
      <c r="F63" s="102">
        <f>SUM(B63:E63)</f>
        <v>516</v>
      </c>
      <c r="H63" s="19"/>
      <c r="I63" s="36"/>
    </row>
    <row r="64" spans="1:9" ht="15.6" x14ac:dyDescent="0.3">
      <c r="A64" s="86" t="s">
        <v>224</v>
      </c>
      <c r="B64" s="103">
        <v>167</v>
      </c>
      <c r="C64" s="103">
        <v>778</v>
      </c>
      <c r="D64" s="103">
        <v>653</v>
      </c>
      <c r="E64" s="103">
        <v>407</v>
      </c>
      <c r="F64" s="103">
        <f>SUM(F60:F63)</f>
        <v>2005</v>
      </c>
      <c r="H64" s="19"/>
      <c r="I64" s="36"/>
    </row>
    <row r="65" spans="1:9" ht="16.5" customHeight="1" x14ac:dyDescent="0.3">
      <c r="A65" s="85" t="s">
        <v>226</v>
      </c>
      <c r="B65" s="102">
        <v>20</v>
      </c>
      <c r="C65" s="102">
        <v>145</v>
      </c>
      <c r="D65" s="102">
        <v>136</v>
      </c>
      <c r="E65" s="102">
        <v>80</v>
      </c>
      <c r="F65" s="102">
        <f>SUM(B65:E65)</f>
        <v>381</v>
      </c>
      <c r="H65" s="19"/>
      <c r="I65" s="36"/>
    </row>
    <row r="66" spans="1:9" ht="16.5" customHeight="1" x14ac:dyDescent="0.3">
      <c r="A66" s="85" t="s">
        <v>229</v>
      </c>
      <c r="B66" s="102">
        <v>43</v>
      </c>
      <c r="C66" s="102">
        <v>216</v>
      </c>
      <c r="D66" s="102">
        <v>160</v>
      </c>
      <c r="E66" s="102">
        <v>98</v>
      </c>
      <c r="F66" s="102">
        <f>SUM(B66:E66)</f>
        <v>517</v>
      </c>
    </row>
    <row r="67" spans="1:9" ht="16.5" customHeight="1" x14ac:dyDescent="0.3">
      <c r="A67" s="85" t="s">
        <v>230</v>
      </c>
      <c r="B67" s="102">
        <v>52</v>
      </c>
      <c r="C67" s="102">
        <v>240</v>
      </c>
      <c r="D67" s="102">
        <v>205</v>
      </c>
      <c r="E67" s="102">
        <v>115</v>
      </c>
      <c r="F67" s="102">
        <f>SUM(B67:E67)</f>
        <v>612</v>
      </c>
    </row>
    <row r="68" spans="1:9" ht="15.6" x14ac:dyDescent="0.3">
      <c r="A68" s="85" t="s">
        <v>232</v>
      </c>
      <c r="B68" s="102">
        <v>52</v>
      </c>
      <c r="C68" s="102">
        <v>249</v>
      </c>
      <c r="D68" s="102">
        <v>196</v>
      </c>
      <c r="E68" s="102">
        <v>114</v>
      </c>
      <c r="F68" s="102">
        <f>SUM(B68:E68)</f>
        <v>611</v>
      </c>
    </row>
    <row r="69" spans="1:9" ht="15.6" x14ac:dyDescent="0.3">
      <c r="A69" s="86" t="s">
        <v>231</v>
      </c>
      <c r="B69" s="103">
        <v>167</v>
      </c>
      <c r="C69" s="103">
        <v>850</v>
      </c>
      <c r="D69" s="103">
        <v>697</v>
      </c>
      <c r="E69" s="103">
        <v>407</v>
      </c>
      <c r="F69" s="103">
        <f>SUM(F65:F68)</f>
        <v>2121</v>
      </c>
    </row>
    <row r="70" spans="1:9" ht="15.6" x14ac:dyDescent="0.3">
      <c r="A70" s="85" t="s">
        <v>233</v>
      </c>
      <c r="B70" s="102">
        <v>35</v>
      </c>
      <c r="C70" s="102">
        <v>177</v>
      </c>
      <c r="D70" s="102">
        <v>157</v>
      </c>
      <c r="E70" s="102">
        <v>101</v>
      </c>
      <c r="F70" s="102">
        <f>SUM(B70:E70)</f>
        <v>470</v>
      </c>
    </row>
    <row r="71" spans="1:9" ht="15.6" x14ac:dyDescent="0.3">
      <c r="A71" s="85" t="s">
        <v>234</v>
      </c>
      <c r="B71" s="102">
        <v>45</v>
      </c>
      <c r="C71" s="102">
        <v>205</v>
      </c>
      <c r="D71" s="102">
        <v>174</v>
      </c>
      <c r="E71" s="102">
        <v>105</v>
      </c>
      <c r="F71" s="102">
        <f>SUM(B71:E71)</f>
        <v>529</v>
      </c>
    </row>
    <row r="72" spans="1:9" ht="15.6" x14ac:dyDescent="0.3">
      <c r="A72" s="85" t="s">
        <v>266</v>
      </c>
      <c r="B72" s="102">
        <v>46</v>
      </c>
      <c r="C72" s="102">
        <v>228</v>
      </c>
      <c r="D72" s="102">
        <v>165</v>
      </c>
      <c r="E72" s="102">
        <v>111</v>
      </c>
      <c r="F72" s="102">
        <f>SUM(B72:E72)</f>
        <v>550</v>
      </c>
    </row>
    <row r="73" spans="1:9" ht="15.6" x14ac:dyDescent="0.3">
      <c r="A73" s="85" t="s">
        <v>267</v>
      </c>
      <c r="B73" s="102">
        <v>41</v>
      </c>
      <c r="C73" s="102">
        <v>217</v>
      </c>
      <c r="D73" s="102">
        <v>186</v>
      </c>
      <c r="E73" s="102">
        <v>114</v>
      </c>
      <c r="F73" s="102">
        <f>SUM(B73:E73)</f>
        <v>558</v>
      </c>
    </row>
    <row r="74" spans="1:9" ht="15.6" x14ac:dyDescent="0.3">
      <c r="A74" s="86" t="s">
        <v>268</v>
      </c>
      <c r="B74" s="103">
        <v>167</v>
      </c>
      <c r="C74" s="103">
        <v>827</v>
      </c>
      <c r="D74" s="103">
        <v>682</v>
      </c>
      <c r="E74" s="103">
        <v>431</v>
      </c>
      <c r="F74" s="103">
        <f>SUM(F70:F73)</f>
        <v>2107</v>
      </c>
    </row>
    <row r="75" spans="1:9" ht="15.6" x14ac:dyDescent="0.3">
      <c r="A75" s="85" t="s">
        <v>269</v>
      </c>
      <c r="B75" s="102">
        <v>25</v>
      </c>
      <c r="C75" s="102">
        <v>140</v>
      </c>
      <c r="D75" s="102">
        <v>144</v>
      </c>
      <c r="E75" s="102">
        <v>94</v>
      </c>
      <c r="F75" s="102">
        <f t="shared" ref="F75:F85" si="0">SUM(B75:E75)</f>
        <v>403</v>
      </c>
    </row>
    <row r="76" spans="1:9" ht="15.6" x14ac:dyDescent="0.3">
      <c r="A76" s="85" t="s">
        <v>271</v>
      </c>
      <c r="B76" s="102">
        <v>35</v>
      </c>
      <c r="C76" s="102">
        <v>198</v>
      </c>
      <c r="D76" s="102">
        <v>154</v>
      </c>
      <c r="E76" s="102">
        <v>101</v>
      </c>
      <c r="F76" s="102">
        <f t="shared" si="0"/>
        <v>488</v>
      </c>
    </row>
    <row r="77" spans="1:9" ht="15.6" x14ac:dyDescent="0.3">
      <c r="A77" s="85" t="s">
        <v>272</v>
      </c>
      <c r="B77" s="102">
        <v>34</v>
      </c>
      <c r="C77" s="102">
        <v>219</v>
      </c>
      <c r="D77" s="102">
        <v>180</v>
      </c>
      <c r="E77" s="102">
        <v>119</v>
      </c>
      <c r="F77" s="102">
        <f t="shared" si="0"/>
        <v>552</v>
      </c>
    </row>
    <row r="78" spans="1:9" ht="15.6" x14ac:dyDescent="0.3">
      <c r="A78" s="85" t="s">
        <v>273</v>
      </c>
      <c r="B78" s="102">
        <v>38</v>
      </c>
      <c r="C78" s="102">
        <v>224</v>
      </c>
      <c r="D78" s="102">
        <v>163</v>
      </c>
      <c r="E78" s="102">
        <v>130</v>
      </c>
      <c r="F78" s="102">
        <f t="shared" si="0"/>
        <v>555</v>
      </c>
    </row>
    <row r="79" spans="1:9" ht="15.6" x14ac:dyDescent="0.3">
      <c r="A79" s="86" t="s">
        <v>274</v>
      </c>
      <c r="B79" s="103">
        <v>132</v>
      </c>
      <c r="C79" s="103">
        <v>781</v>
      </c>
      <c r="D79" s="103">
        <v>641</v>
      </c>
      <c r="E79" s="103">
        <v>444</v>
      </c>
      <c r="F79" s="103">
        <f t="shared" si="0"/>
        <v>1998</v>
      </c>
    </row>
    <row r="80" spans="1:9" ht="15.6" x14ac:dyDescent="0.3">
      <c r="A80" s="85" t="s">
        <v>275</v>
      </c>
      <c r="B80" s="102">
        <v>31</v>
      </c>
      <c r="C80" s="102">
        <v>173</v>
      </c>
      <c r="D80" s="102">
        <v>130</v>
      </c>
      <c r="E80" s="102">
        <v>76</v>
      </c>
      <c r="F80" s="102">
        <f t="shared" si="0"/>
        <v>410</v>
      </c>
    </row>
    <row r="81" spans="1:6" ht="15.6" x14ac:dyDescent="0.3">
      <c r="A81" s="85" t="s">
        <v>288</v>
      </c>
      <c r="B81" s="102">
        <v>12</v>
      </c>
      <c r="C81" s="102">
        <v>68</v>
      </c>
      <c r="D81" s="102">
        <v>43</v>
      </c>
      <c r="E81" s="102">
        <v>27</v>
      </c>
      <c r="F81" s="102">
        <f t="shared" si="0"/>
        <v>150</v>
      </c>
    </row>
    <row r="82" spans="1:6" ht="15.6" x14ac:dyDescent="0.3">
      <c r="A82" s="85" t="s">
        <v>289</v>
      </c>
      <c r="B82" s="102">
        <v>45</v>
      </c>
      <c r="C82" s="102">
        <v>196</v>
      </c>
      <c r="D82" s="102">
        <v>143</v>
      </c>
      <c r="E82" s="102">
        <v>102</v>
      </c>
      <c r="F82" s="102">
        <f t="shared" si="0"/>
        <v>486</v>
      </c>
    </row>
    <row r="83" spans="1:6" ht="15.6" x14ac:dyDescent="0.3">
      <c r="A83" s="85" t="s">
        <v>297</v>
      </c>
      <c r="B83" s="102">
        <v>73</v>
      </c>
      <c r="C83" s="102">
        <v>286</v>
      </c>
      <c r="D83" s="102">
        <v>246</v>
      </c>
      <c r="E83" s="102">
        <v>125</v>
      </c>
      <c r="F83" s="102">
        <f t="shared" si="0"/>
        <v>730</v>
      </c>
    </row>
    <row r="84" spans="1:6" ht="15.6" x14ac:dyDescent="0.3">
      <c r="A84" s="86" t="s">
        <v>298</v>
      </c>
      <c r="B84" s="103">
        <v>161</v>
      </c>
      <c r="C84" s="103">
        <v>723</v>
      </c>
      <c r="D84" s="103">
        <v>562</v>
      </c>
      <c r="E84" s="103">
        <v>330</v>
      </c>
      <c r="F84" s="103">
        <f t="shared" si="0"/>
        <v>1776</v>
      </c>
    </row>
    <row r="85" spans="1:6" ht="15.6" x14ac:dyDescent="0.3">
      <c r="A85" s="85" t="s">
        <v>304</v>
      </c>
      <c r="B85" s="102">
        <v>55</v>
      </c>
      <c r="C85" s="102">
        <v>277</v>
      </c>
      <c r="D85" s="102">
        <v>182</v>
      </c>
      <c r="E85" s="102">
        <v>98</v>
      </c>
      <c r="F85" s="102">
        <f t="shared" si="0"/>
        <v>612</v>
      </c>
    </row>
    <row r="86" spans="1:6" ht="15.6" x14ac:dyDescent="0.3">
      <c r="A86" s="85" t="s">
        <v>305</v>
      </c>
      <c r="B86" s="102">
        <v>74</v>
      </c>
      <c r="C86" s="102">
        <v>276</v>
      </c>
      <c r="D86" s="102">
        <v>179</v>
      </c>
      <c r="E86" s="102">
        <v>148</v>
      </c>
      <c r="F86" s="102">
        <f t="shared" ref="F86" si="1">SUM(B86:E86)</f>
        <v>677</v>
      </c>
    </row>
    <row r="87" spans="1:6" ht="15.6" x14ac:dyDescent="0.3">
      <c r="A87" s="85" t="s">
        <v>314</v>
      </c>
      <c r="B87" s="102">
        <v>73</v>
      </c>
      <c r="C87" s="102">
        <v>275</v>
      </c>
      <c r="D87" s="102">
        <v>191</v>
      </c>
      <c r="E87" s="102">
        <v>108</v>
      </c>
      <c r="F87" s="102">
        <f t="shared" ref="F87" si="2">SUM(B87:E87)</f>
        <v>647</v>
      </c>
    </row>
    <row r="88" spans="1:6" ht="15.6" x14ac:dyDescent="0.3">
      <c r="A88" s="85" t="s">
        <v>316</v>
      </c>
      <c r="B88" s="102">
        <v>23</v>
      </c>
      <c r="C88" s="102">
        <v>164</v>
      </c>
      <c r="D88" s="102">
        <v>178</v>
      </c>
      <c r="E88" s="102">
        <v>98</v>
      </c>
      <c r="F88" s="102">
        <f t="shared" ref="F88:F89" si="3">SUM(B88:E88)</f>
        <v>463</v>
      </c>
    </row>
    <row r="89" spans="1:6" ht="15.6" x14ac:dyDescent="0.3">
      <c r="A89" s="86" t="s">
        <v>315</v>
      </c>
      <c r="B89" s="103">
        <v>225</v>
      </c>
      <c r="C89" s="103">
        <v>992</v>
      </c>
      <c r="D89" s="103">
        <v>730</v>
      </c>
      <c r="E89" s="103">
        <v>452</v>
      </c>
      <c r="F89" s="103">
        <f t="shared" si="3"/>
        <v>2399</v>
      </c>
    </row>
    <row r="90" spans="1:6" ht="15.6" x14ac:dyDescent="0.3">
      <c r="A90" s="85" t="s">
        <v>318</v>
      </c>
      <c r="B90" s="102">
        <v>31</v>
      </c>
      <c r="C90" s="102">
        <v>155</v>
      </c>
      <c r="D90" s="102">
        <v>119</v>
      </c>
      <c r="E90" s="102">
        <v>85</v>
      </c>
      <c r="F90" s="102">
        <f t="shared" ref="F90" si="4">SUM(B90:E90)</f>
        <v>390</v>
      </c>
    </row>
    <row r="91" spans="1:6" ht="15.6" x14ac:dyDescent="0.3">
      <c r="A91" s="146" t="s">
        <v>319</v>
      </c>
      <c r="B91" s="102">
        <v>35</v>
      </c>
      <c r="C91" s="102">
        <v>170</v>
      </c>
      <c r="D91" s="102">
        <v>129</v>
      </c>
      <c r="E91" s="102">
        <v>83</v>
      </c>
      <c r="F91" s="102">
        <f t="shared" ref="F91" si="5">SUM(B91:E91)</f>
        <v>417</v>
      </c>
    </row>
    <row r="92" spans="1:6" ht="15.6" x14ac:dyDescent="0.3">
      <c r="A92" s="146" t="s">
        <v>320</v>
      </c>
      <c r="B92" s="102">
        <v>39</v>
      </c>
      <c r="C92" s="102">
        <v>205</v>
      </c>
      <c r="D92" s="102">
        <v>131</v>
      </c>
      <c r="E92" s="102">
        <v>89</v>
      </c>
      <c r="F92" s="102">
        <f t="shared" ref="F92" si="6">SUM(B92:E92)</f>
        <v>464</v>
      </c>
    </row>
    <row r="93" spans="1:6" ht="15.6" x14ac:dyDescent="0.3">
      <c r="A93" s="146" t="s">
        <v>321</v>
      </c>
      <c r="B93" s="102">
        <v>38</v>
      </c>
      <c r="C93" s="102">
        <v>217</v>
      </c>
      <c r="D93" s="102">
        <v>174</v>
      </c>
      <c r="E93" s="102">
        <v>105</v>
      </c>
      <c r="F93" s="102">
        <f t="shared" ref="F93" si="7">SUM(B93:E93)</f>
        <v>534</v>
      </c>
    </row>
    <row r="94" spans="1:6" ht="15.6" x14ac:dyDescent="0.3">
      <c r="A94" s="86" t="s">
        <v>322</v>
      </c>
      <c r="B94" s="103">
        <v>143</v>
      </c>
      <c r="C94" s="103">
        <v>747</v>
      </c>
      <c r="D94" s="103">
        <v>553</v>
      </c>
      <c r="E94" s="103">
        <v>362</v>
      </c>
      <c r="F94" s="103">
        <f t="shared" ref="F94" si="8">SUM(B94:E94)</f>
        <v>1805</v>
      </c>
    </row>
    <row r="95" spans="1:6" ht="15.6" x14ac:dyDescent="0.3">
      <c r="A95" s="146" t="s">
        <v>323</v>
      </c>
      <c r="B95" s="102">
        <v>20</v>
      </c>
      <c r="C95" s="102">
        <v>118</v>
      </c>
      <c r="D95" s="102">
        <v>133</v>
      </c>
      <c r="E95" s="102">
        <v>87</v>
      </c>
      <c r="F95" s="102">
        <f t="shared" ref="F95" si="9">SUM(B95:E95)</f>
        <v>358</v>
      </c>
    </row>
    <row r="96" spans="1:6" ht="15.6" x14ac:dyDescent="0.3">
      <c r="A96" s="146" t="s">
        <v>324</v>
      </c>
      <c r="B96" s="102">
        <v>55</v>
      </c>
      <c r="C96" s="102">
        <v>159</v>
      </c>
      <c r="D96" s="102">
        <v>143</v>
      </c>
      <c r="E96" s="102">
        <v>97</v>
      </c>
      <c r="F96" s="102">
        <f t="shared" ref="F96" si="10">SUM(B96:E96)</f>
        <v>454</v>
      </c>
    </row>
    <row r="97" spans="1:6" ht="15.6" x14ac:dyDescent="0.3">
      <c r="A97" s="146" t="s">
        <v>325</v>
      </c>
      <c r="B97" s="102">
        <v>30</v>
      </c>
      <c r="C97" s="102">
        <v>191</v>
      </c>
      <c r="D97" s="102">
        <v>139</v>
      </c>
      <c r="E97" s="102">
        <v>106</v>
      </c>
      <c r="F97" s="102">
        <f t="shared" ref="F97" si="11">SUM(B97:E97)</f>
        <v>466</v>
      </c>
    </row>
    <row r="98" spans="1:6" ht="15.6" x14ac:dyDescent="0.3">
      <c r="A98" s="146" t="s">
        <v>326</v>
      </c>
      <c r="B98" s="102">
        <v>31</v>
      </c>
      <c r="C98" s="102">
        <v>153</v>
      </c>
      <c r="D98" s="102">
        <v>139</v>
      </c>
      <c r="E98" s="102">
        <v>78</v>
      </c>
      <c r="F98" s="102">
        <f t="shared" ref="F98" si="12">SUM(B98:E98)</f>
        <v>401</v>
      </c>
    </row>
    <row r="99" spans="1:6" ht="15.6" x14ac:dyDescent="0.3">
      <c r="A99" s="86" t="s">
        <v>327</v>
      </c>
      <c r="B99" s="103">
        <v>136</v>
      </c>
      <c r="C99" s="103">
        <v>621</v>
      </c>
      <c r="D99" s="103">
        <v>554</v>
      </c>
      <c r="E99" s="103">
        <v>368</v>
      </c>
      <c r="F99" s="103">
        <f t="shared" ref="F99" si="13">SUM(B99:E99)</f>
        <v>1679</v>
      </c>
    </row>
    <row r="100" spans="1:6" ht="15.6" x14ac:dyDescent="0.3">
      <c r="A100" s="146" t="s">
        <v>329</v>
      </c>
      <c r="B100" s="102">
        <v>30</v>
      </c>
      <c r="C100" s="102">
        <v>127</v>
      </c>
      <c r="D100" s="102">
        <v>122</v>
      </c>
      <c r="E100" s="102">
        <v>70</v>
      </c>
      <c r="F100" s="102">
        <f t="shared" ref="F100" si="14">SUM(B100:E100)</f>
        <v>349</v>
      </c>
    </row>
    <row r="101" spans="1:6" ht="15.6" x14ac:dyDescent="0.3">
      <c r="A101" s="146" t="s">
        <v>330</v>
      </c>
      <c r="B101" s="102">
        <v>31</v>
      </c>
      <c r="C101" s="102">
        <v>146</v>
      </c>
      <c r="D101" s="102">
        <v>141</v>
      </c>
      <c r="E101" s="102">
        <v>94</v>
      </c>
      <c r="F101" s="102">
        <f t="shared" ref="F101" si="15">SUM(B101:E101)</f>
        <v>412</v>
      </c>
    </row>
    <row r="102" spans="1:6" ht="15.6" x14ac:dyDescent="0.3">
      <c r="A102" s="146" t="s">
        <v>332</v>
      </c>
      <c r="B102" s="102">
        <v>47</v>
      </c>
      <c r="C102" s="102">
        <v>198</v>
      </c>
      <c r="D102" s="102">
        <v>166</v>
      </c>
      <c r="E102" s="102">
        <v>86</v>
      </c>
      <c r="F102" s="102">
        <f t="shared" ref="F102" si="16">SUM(B102:E102)</f>
        <v>497</v>
      </c>
    </row>
    <row r="103" spans="1:6" ht="15.6" x14ac:dyDescent="0.3">
      <c r="A103" s="146" t="s">
        <v>334</v>
      </c>
      <c r="B103" s="102">
        <v>37</v>
      </c>
      <c r="C103" s="102">
        <v>210</v>
      </c>
      <c r="D103" s="102">
        <v>149</v>
      </c>
      <c r="E103" s="102">
        <v>94</v>
      </c>
      <c r="F103" s="102">
        <f t="shared" ref="F103" si="17">SUM(B103:E103)</f>
        <v>490</v>
      </c>
    </row>
    <row r="104" spans="1:6" ht="15.6" x14ac:dyDescent="0.3">
      <c r="A104" s="86" t="s">
        <v>336</v>
      </c>
      <c r="B104" s="103">
        <v>145</v>
      </c>
      <c r="C104" s="103">
        <v>681</v>
      </c>
      <c r="D104" s="103">
        <v>578</v>
      </c>
      <c r="E104" s="103">
        <v>344</v>
      </c>
      <c r="F104" s="103">
        <f t="shared" ref="F104:F105" si="18">SUM(B104:E104)</f>
        <v>1748</v>
      </c>
    </row>
    <row r="105" spans="1:6" ht="15.6" x14ac:dyDescent="0.3">
      <c r="A105" s="146" t="s">
        <v>338</v>
      </c>
      <c r="B105" s="102">
        <v>49</v>
      </c>
      <c r="C105" s="102">
        <v>220</v>
      </c>
      <c r="D105" s="102">
        <v>147</v>
      </c>
      <c r="E105" s="102">
        <v>98</v>
      </c>
      <c r="F105" s="102">
        <f t="shared" si="18"/>
        <v>514</v>
      </c>
    </row>
    <row r="106" spans="1:6" ht="15.6" x14ac:dyDescent="0.3">
      <c r="A106" s="146" t="s">
        <v>339</v>
      </c>
      <c r="B106" s="102">
        <v>28</v>
      </c>
      <c r="C106" s="102">
        <v>129</v>
      </c>
      <c r="D106" s="102">
        <v>114</v>
      </c>
      <c r="E106" s="102">
        <v>95</v>
      </c>
      <c r="F106" s="102">
        <f t="shared" ref="F106" si="19">SUM(B106:E106)</f>
        <v>366</v>
      </c>
    </row>
    <row r="107" spans="1:6" ht="15.6" x14ac:dyDescent="0.3">
      <c r="A107" s="146" t="s">
        <v>340</v>
      </c>
      <c r="B107" s="102">
        <v>36</v>
      </c>
      <c r="C107" s="102">
        <v>191</v>
      </c>
      <c r="D107" s="102">
        <v>145</v>
      </c>
      <c r="E107" s="102">
        <v>109</v>
      </c>
      <c r="F107" s="102">
        <f t="shared" ref="F107" si="20">SUM(B107:E107)</f>
        <v>481</v>
      </c>
    </row>
    <row r="108" spans="1:6" ht="15.6" x14ac:dyDescent="0.3">
      <c r="A108" s="146" t="s">
        <v>342</v>
      </c>
      <c r="B108" s="102">
        <v>35</v>
      </c>
      <c r="C108" s="102">
        <v>182</v>
      </c>
      <c r="D108" s="102">
        <v>167</v>
      </c>
      <c r="E108" s="102">
        <v>85</v>
      </c>
      <c r="F108" s="102">
        <f t="shared" ref="F108" si="21">SUM(B108:E108)</f>
        <v>469</v>
      </c>
    </row>
    <row r="109" spans="1:6" ht="15.6" x14ac:dyDescent="0.3">
      <c r="A109" s="86" t="s">
        <v>341</v>
      </c>
      <c r="B109" s="103">
        <v>148</v>
      </c>
      <c r="C109" s="103">
        <v>722</v>
      </c>
      <c r="D109" s="103">
        <v>573</v>
      </c>
      <c r="E109" s="103">
        <v>387</v>
      </c>
      <c r="F109" s="103">
        <f t="shared" ref="F109" si="22">SUM(B109:E109)</f>
        <v>1830</v>
      </c>
    </row>
    <row r="110" spans="1:6" ht="15.6" x14ac:dyDescent="0.3">
      <c r="A110" s="146" t="s">
        <v>404</v>
      </c>
      <c r="B110" s="102">
        <v>29</v>
      </c>
      <c r="C110" s="102">
        <v>142</v>
      </c>
      <c r="D110" s="102">
        <v>124</v>
      </c>
      <c r="E110" s="102">
        <v>67</v>
      </c>
      <c r="F110" s="102">
        <f t="shared" ref="F110" si="23">SUM(B110:E110)</f>
        <v>362</v>
      </c>
    </row>
  </sheetData>
  <phoneticPr fontId="4" type="noConversion"/>
  <hyperlinks>
    <hyperlink ref="A3" location="Contents!A1" display="Back to contents" xr:uid="{00000000-0004-0000-3800-000000000000}"/>
  </hyperlinks>
  <pageMargins left="0.15748031496062992" right="0.15748031496062992" top="0.31496062992125984" bottom="0.27559055118110237" header="0.31496062992125984" footer="0.31496062992125984"/>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I110"/>
  <sheetViews>
    <sheetView zoomScaleNormal="100" workbookViewId="0">
      <pane ySplit="4" topLeftCell="A94" activePane="bottomLeft" state="frozen"/>
      <selection pane="bottomLeft"/>
    </sheetView>
  </sheetViews>
  <sheetFormatPr defaultRowHeight="13.2" x14ac:dyDescent="0.25"/>
  <cols>
    <col min="1" max="1" width="36.109375" customWidth="1"/>
    <col min="2" max="6" width="19.33203125" customWidth="1"/>
    <col min="8" max="8" width="14.6640625" bestFit="1" customWidth="1"/>
  </cols>
  <sheetData>
    <row r="1" spans="1:9" ht="15.6" x14ac:dyDescent="0.3">
      <c r="A1" s="2" t="s">
        <v>260</v>
      </c>
    </row>
    <row r="2" spans="1:9" ht="15" x14ac:dyDescent="0.25">
      <c r="A2" s="143" t="s">
        <v>276</v>
      </c>
    </row>
    <row r="3" spans="1:9" ht="15" x14ac:dyDescent="0.25">
      <c r="A3" s="14" t="s">
        <v>44</v>
      </c>
    </row>
    <row r="4" spans="1:9" ht="43.5" customHeight="1" x14ac:dyDescent="0.25">
      <c r="A4" s="101" t="s">
        <v>282</v>
      </c>
      <c r="B4" s="101" t="s">
        <v>35</v>
      </c>
      <c r="C4" s="101" t="s">
        <v>5</v>
      </c>
      <c r="D4" s="101" t="s">
        <v>6</v>
      </c>
      <c r="E4" s="101" t="s">
        <v>7</v>
      </c>
      <c r="F4" s="114" t="s">
        <v>3</v>
      </c>
    </row>
    <row r="5" spans="1:9" ht="18" customHeight="1" x14ac:dyDescent="0.3">
      <c r="A5" s="85" t="s">
        <v>64</v>
      </c>
      <c r="B5" s="102">
        <v>26</v>
      </c>
      <c r="C5" s="102">
        <v>52</v>
      </c>
      <c r="D5" s="102">
        <v>69</v>
      </c>
      <c r="E5" s="102">
        <v>79</v>
      </c>
      <c r="F5" s="102">
        <f>SUM(B5:E5)</f>
        <v>226</v>
      </c>
      <c r="H5" s="19"/>
      <c r="I5" s="36"/>
    </row>
    <row r="6" spans="1:9" ht="18" customHeight="1" x14ac:dyDescent="0.3">
      <c r="A6" s="85" t="s">
        <v>65</v>
      </c>
      <c r="B6" s="102">
        <v>26</v>
      </c>
      <c r="C6" s="102">
        <v>181</v>
      </c>
      <c r="D6" s="102">
        <v>198</v>
      </c>
      <c r="E6" s="102">
        <v>232</v>
      </c>
      <c r="F6" s="102">
        <f>SUM(B6:E6)</f>
        <v>637</v>
      </c>
      <c r="H6" s="19"/>
      <c r="I6" s="36"/>
    </row>
    <row r="7" spans="1:9" ht="18" customHeight="1" x14ac:dyDescent="0.3">
      <c r="A7" s="85" t="s">
        <v>66</v>
      </c>
      <c r="B7" s="102">
        <v>45</v>
      </c>
      <c r="C7" s="102">
        <v>153</v>
      </c>
      <c r="D7" s="102">
        <v>206</v>
      </c>
      <c r="E7" s="102">
        <v>228</v>
      </c>
      <c r="F7" s="102">
        <f>SUM(B7:E7)</f>
        <v>632</v>
      </c>
      <c r="H7" s="19"/>
      <c r="I7" s="36"/>
    </row>
    <row r="8" spans="1:9" ht="18" customHeight="1" x14ac:dyDescent="0.3">
      <c r="A8" s="85" t="s">
        <v>67</v>
      </c>
      <c r="B8" s="102">
        <v>43</v>
      </c>
      <c r="C8" s="102">
        <v>182</v>
      </c>
      <c r="D8" s="102">
        <v>220</v>
      </c>
      <c r="E8" s="102">
        <v>301</v>
      </c>
      <c r="F8" s="102">
        <f>SUM(B8:E8)</f>
        <v>746</v>
      </c>
      <c r="H8" s="19"/>
      <c r="I8" s="36"/>
    </row>
    <row r="9" spans="1:9" ht="18" customHeight="1" x14ac:dyDescent="0.3">
      <c r="A9" s="86" t="s">
        <v>24</v>
      </c>
      <c r="B9" s="103">
        <v>140</v>
      </c>
      <c r="C9" s="103">
        <v>568</v>
      </c>
      <c r="D9" s="103">
        <v>693</v>
      </c>
      <c r="E9" s="103">
        <v>840</v>
      </c>
      <c r="F9" s="103">
        <f>SUM(F5:F8)</f>
        <v>2241</v>
      </c>
      <c r="H9" s="19"/>
      <c r="I9" s="36"/>
    </row>
    <row r="10" spans="1:9" ht="18" customHeight="1" x14ac:dyDescent="0.3">
      <c r="A10" s="85" t="s">
        <v>68</v>
      </c>
      <c r="B10" s="102">
        <v>45</v>
      </c>
      <c r="C10" s="102">
        <v>165</v>
      </c>
      <c r="D10" s="102">
        <v>223</v>
      </c>
      <c r="E10" s="102">
        <v>275</v>
      </c>
      <c r="F10" s="102">
        <f>SUM(B10:E10)</f>
        <v>708</v>
      </c>
      <c r="H10" s="19"/>
      <c r="I10" s="36"/>
    </row>
    <row r="11" spans="1:9" ht="18" customHeight="1" x14ac:dyDescent="0.3">
      <c r="A11" s="85" t="s">
        <v>69</v>
      </c>
      <c r="B11" s="102">
        <v>75</v>
      </c>
      <c r="C11" s="102">
        <v>221</v>
      </c>
      <c r="D11" s="102">
        <v>250</v>
      </c>
      <c r="E11" s="102">
        <v>353</v>
      </c>
      <c r="F11" s="102">
        <f>SUM(B11:E11)</f>
        <v>899</v>
      </c>
      <c r="H11" s="19"/>
      <c r="I11" s="36"/>
    </row>
    <row r="12" spans="1:9" ht="18" customHeight="1" x14ac:dyDescent="0.3">
      <c r="A12" s="85" t="s">
        <v>70</v>
      </c>
      <c r="B12" s="102">
        <v>45</v>
      </c>
      <c r="C12" s="102">
        <v>203</v>
      </c>
      <c r="D12" s="102">
        <v>257</v>
      </c>
      <c r="E12" s="102">
        <v>335</v>
      </c>
      <c r="F12" s="102">
        <f>SUM(B12:E12)</f>
        <v>840</v>
      </c>
      <c r="H12" s="19"/>
      <c r="I12" s="36"/>
    </row>
    <row r="13" spans="1:9" ht="18" customHeight="1" x14ac:dyDescent="0.3">
      <c r="A13" s="85" t="s">
        <v>71</v>
      </c>
      <c r="B13" s="102">
        <v>77</v>
      </c>
      <c r="C13" s="102">
        <v>165</v>
      </c>
      <c r="D13" s="102">
        <v>266</v>
      </c>
      <c r="E13" s="102">
        <v>366</v>
      </c>
      <c r="F13" s="102">
        <f>SUM(B13:E13)</f>
        <v>874</v>
      </c>
      <c r="H13" s="19"/>
      <c r="I13" s="36"/>
    </row>
    <row r="14" spans="1:9" ht="18" customHeight="1" x14ac:dyDescent="0.3">
      <c r="A14" s="86" t="s">
        <v>25</v>
      </c>
      <c r="B14" s="103">
        <v>242</v>
      </c>
      <c r="C14" s="103">
        <v>754</v>
      </c>
      <c r="D14" s="103">
        <v>996</v>
      </c>
      <c r="E14" s="103">
        <v>1329</v>
      </c>
      <c r="F14" s="103">
        <f>SUM(F10:F13)</f>
        <v>3321</v>
      </c>
      <c r="H14" s="19"/>
      <c r="I14" s="36"/>
    </row>
    <row r="15" spans="1:9" ht="18" customHeight="1" x14ac:dyDescent="0.3">
      <c r="A15" s="85" t="s">
        <v>72</v>
      </c>
      <c r="B15" s="102">
        <v>39</v>
      </c>
      <c r="C15" s="102">
        <v>163</v>
      </c>
      <c r="D15" s="102">
        <v>208</v>
      </c>
      <c r="E15" s="102">
        <v>313</v>
      </c>
      <c r="F15" s="102">
        <f>SUM(B15:E15)</f>
        <v>723</v>
      </c>
      <c r="H15" s="19"/>
      <c r="I15" s="36"/>
    </row>
    <row r="16" spans="1:9" ht="18" customHeight="1" x14ac:dyDescent="0.3">
      <c r="A16" s="85" t="s">
        <v>73</v>
      </c>
      <c r="B16" s="102">
        <v>58</v>
      </c>
      <c r="C16" s="102">
        <v>168</v>
      </c>
      <c r="D16" s="102">
        <v>237</v>
      </c>
      <c r="E16" s="102">
        <v>378</v>
      </c>
      <c r="F16" s="102">
        <f>SUM(B16:E16)</f>
        <v>841</v>
      </c>
      <c r="H16" s="19"/>
      <c r="I16" s="36"/>
    </row>
    <row r="17" spans="1:9" ht="18" customHeight="1" x14ac:dyDescent="0.3">
      <c r="A17" s="85" t="s">
        <v>0</v>
      </c>
      <c r="B17" s="102">
        <v>37</v>
      </c>
      <c r="C17" s="102">
        <v>117</v>
      </c>
      <c r="D17" s="102">
        <v>164</v>
      </c>
      <c r="E17" s="102">
        <v>243</v>
      </c>
      <c r="F17" s="102">
        <f>SUM(B17:E17)</f>
        <v>561</v>
      </c>
      <c r="H17" s="19"/>
      <c r="I17" s="36"/>
    </row>
    <row r="18" spans="1:9" ht="18" customHeight="1" x14ac:dyDescent="0.3">
      <c r="A18" s="85" t="s">
        <v>74</v>
      </c>
      <c r="B18" s="102">
        <v>23</v>
      </c>
      <c r="C18" s="102">
        <v>80</v>
      </c>
      <c r="D18" s="102">
        <v>117</v>
      </c>
      <c r="E18" s="102">
        <v>170</v>
      </c>
      <c r="F18" s="102">
        <f>SUM(B18:E18)</f>
        <v>390</v>
      </c>
      <c r="H18" s="19"/>
      <c r="I18" s="36"/>
    </row>
    <row r="19" spans="1:9" ht="18" customHeight="1" x14ac:dyDescent="0.3">
      <c r="A19" s="86" t="s">
        <v>26</v>
      </c>
      <c r="B19" s="103">
        <v>157</v>
      </c>
      <c r="C19" s="103">
        <v>528</v>
      </c>
      <c r="D19" s="103">
        <v>726</v>
      </c>
      <c r="E19" s="103">
        <v>1104</v>
      </c>
      <c r="F19" s="103">
        <f>SUM(F15:F18)</f>
        <v>2515</v>
      </c>
      <c r="H19" s="19"/>
      <c r="I19" s="36"/>
    </row>
    <row r="20" spans="1:9" ht="18" customHeight="1" x14ac:dyDescent="0.3">
      <c r="A20" s="85" t="s">
        <v>75</v>
      </c>
      <c r="B20" s="102">
        <v>10</v>
      </c>
      <c r="C20" s="102">
        <v>50</v>
      </c>
      <c r="D20" s="102">
        <v>75</v>
      </c>
      <c r="E20" s="102">
        <v>132</v>
      </c>
      <c r="F20" s="102">
        <f>SUM(B20:E20)</f>
        <v>267</v>
      </c>
      <c r="H20" s="19"/>
      <c r="I20" s="36"/>
    </row>
    <row r="21" spans="1:9" ht="18" customHeight="1" x14ac:dyDescent="0.3">
      <c r="A21" s="85" t="s">
        <v>76</v>
      </c>
      <c r="B21" s="102">
        <v>13</v>
      </c>
      <c r="C21" s="102">
        <v>67</v>
      </c>
      <c r="D21" s="102">
        <v>60</v>
      </c>
      <c r="E21" s="102">
        <v>78</v>
      </c>
      <c r="F21" s="102">
        <f>SUM(B21:E21)</f>
        <v>218</v>
      </c>
      <c r="H21" s="19"/>
      <c r="I21" s="36"/>
    </row>
    <row r="22" spans="1:9" ht="18" customHeight="1" x14ac:dyDescent="0.3">
      <c r="A22" s="85" t="s">
        <v>77</v>
      </c>
      <c r="B22" s="102">
        <v>6</v>
      </c>
      <c r="C22" s="102">
        <v>34</v>
      </c>
      <c r="D22" s="102">
        <v>59</v>
      </c>
      <c r="E22" s="102">
        <v>64</v>
      </c>
      <c r="F22" s="102">
        <f>SUM(B22:E22)</f>
        <v>163</v>
      </c>
      <c r="H22" s="19"/>
      <c r="I22" s="36"/>
    </row>
    <row r="23" spans="1:9" ht="18" customHeight="1" x14ac:dyDescent="0.3">
      <c r="A23" s="85" t="s">
        <v>78</v>
      </c>
      <c r="B23" s="102">
        <v>5</v>
      </c>
      <c r="C23" s="102">
        <v>36</v>
      </c>
      <c r="D23" s="102">
        <v>50</v>
      </c>
      <c r="E23" s="102">
        <v>45</v>
      </c>
      <c r="F23" s="102">
        <f>SUM(B23:E23)</f>
        <v>136</v>
      </c>
      <c r="H23" s="19"/>
      <c r="I23" s="36"/>
    </row>
    <row r="24" spans="1:9" ht="18" customHeight="1" x14ac:dyDescent="0.3">
      <c r="A24" s="86" t="s">
        <v>27</v>
      </c>
      <c r="B24" s="103">
        <v>34</v>
      </c>
      <c r="C24" s="103">
        <v>187</v>
      </c>
      <c r="D24" s="103">
        <v>244</v>
      </c>
      <c r="E24" s="103">
        <v>319</v>
      </c>
      <c r="F24" s="103">
        <f>SUM(F20:F23)</f>
        <v>784</v>
      </c>
      <c r="H24" s="19"/>
      <c r="I24" s="36"/>
    </row>
    <row r="25" spans="1:9" ht="18" customHeight="1" x14ac:dyDescent="0.3">
      <c r="A25" s="85" t="s">
        <v>79</v>
      </c>
      <c r="B25" s="102">
        <v>3</v>
      </c>
      <c r="C25" s="102">
        <v>33</v>
      </c>
      <c r="D25" s="102">
        <v>29</v>
      </c>
      <c r="E25" s="102">
        <v>44</v>
      </c>
      <c r="F25" s="102">
        <f>SUM(B25:E25)</f>
        <v>109</v>
      </c>
      <c r="H25" s="19"/>
      <c r="I25" s="36"/>
    </row>
    <row r="26" spans="1:9" ht="18" customHeight="1" x14ac:dyDescent="0.3">
      <c r="A26" s="85" t="s">
        <v>80</v>
      </c>
      <c r="B26" s="102">
        <v>10</v>
      </c>
      <c r="C26" s="102">
        <v>39</v>
      </c>
      <c r="D26" s="102">
        <v>50</v>
      </c>
      <c r="E26" s="102">
        <v>49</v>
      </c>
      <c r="F26" s="102">
        <f>SUM(B26:E26)</f>
        <v>148</v>
      </c>
      <c r="H26" s="19"/>
      <c r="I26" s="36"/>
    </row>
    <row r="27" spans="1:9" ht="18" customHeight="1" x14ac:dyDescent="0.3">
      <c r="A27" s="85" t="s">
        <v>81</v>
      </c>
      <c r="B27" s="102">
        <v>8</v>
      </c>
      <c r="C27" s="102">
        <v>62</v>
      </c>
      <c r="D27" s="102">
        <v>53</v>
      </c>
      <c r="E27" s="102">
        <v>79</v>
      </c>
      <c r="F27" s="102">
        <f>SUM(B27:E27)</f>
        <v>202</v>
      </c>
      <c r="H27" s="19"/>
      <c r="I27" s="36"/>
    </row>
    <row r="28" spans="1:9" ht="18" customHeight="1" x14ac:dyDescent="0.3">
      <c r="A28" s="85" t="s">
        <v>82</v>
      </c>
      <c r="B28" s="102">
        <v>6</v>
      </c>
      <c r="C28" s="102">
        <v>60</v>
      </c>
      <c r="D28" s="102">
        <v>65</v>
      </c>
      <c r="E28" s="102">
        <v>76</v>
      </c>
      <c r="F28" s="102">
        <f>SUM(B28:E28)</f>
        <v>207</v>
      </c>
      <c r="H28" s="19"/>
      <c r="I28" s="36"/>
    </row>
    <row r="29" spans="1:9" ht="18" customHeight="1" x14ac:dyDescent="0.3">
      <c r="A29" s="86" t="s">
        <v>28</v>
      </c>
      <c r="B29" s="103">
        <v>27</v>
      </c>
      <c r="C29" s="103">
        <v>194</v>
      </c>
      <c r="D29" s="103">
        <v>197</v>
      </c>
      <c r="E29" s="103">
        <v>248</v>
      </c>
      <c r="F29" s="103">
        <f>SUM(F25:F28)</f>
        <v>666</v>
      </c>
      <c r="H29" s="19"/>
      <c r="I29" s="36"/>
    </row>
    <row r="30" spans="1:9" ht="18" customHeight="1" x14ac:dyDescent="0.3">
      <c r="A30" s="85" t="s">
        <v>83</v>
      </c>
      <c r="B30" s="102">
        <v>11</v>
      </c>
      <c r="C30" s="102">
        <v>34</v>
      </c>
      <c r="D30" s="102">
        <v>40</v>
      </c>
      <c r="E30" s="102">
        <v>52</v>
      </c>
      <c r="F30" s="102">
        <f>SUM(B30:E30)</f>
        <v>137</v>
      </c>
      <c r="H30" s="19"/>
      <c r="I30" s="36"/>
    </row>
    <row r="31" spans="1:9" ht="18" customHeight="1" x14ac:dyDescent="0.3">
      <c r="A31" s="85" t="s">
        <v>84</v>
      </c>
      <c r="B31" s="102">
        <v>7</v>
      </c>
      <c r="C31" s="102">
        <v>52</v>
      </c>
      <c r="D31" s="102">
        <v>54</v>
      </c>
      <c r="E31" s="102">
        <v>65</v>
      </c>
      <c r="F31" s="102">
        <f>SUM(B31:E31)</f>
        <v>178</v>
      </c>
      <c r="H31" s="19"/>
      <c r="I31" s="36"/>
    </row>
    <row r="32" spans="1:9" ht="18" customHeight="1" x14ac:dyDescent="0.3">
      <c r="A32" s="85" t="s">
        <v>85</v>
      </c>
      <c r="B32" s="102">
        <v>10</v>
      </c>
      <c r="C32" s="102">
        <v>62</v>
      </c>
      <c r="D32" s="102">
        <v>48</v>
      </c>
      <c r="E32" s="102">
        <v>58</v>
      </c>
      <c r="F32" s="102">
        <f>SUM(B32:E32)</f>
        <v>178</v>
      </c>
      <c r="H32" s="19"/>
      <c r="I32" s="36"/>
    </row>
    <row r="33" spans="1:9" ht="18" customHeight="1" x14ac:dyDescent="0.3">
      <c r="A33" s="85" t="s">
        <v>86</v>
      </c>
      <c r="B33" s="102">
        <v>19</v>
      </c>
      <c r="C33" s="102">
        <v>38</v>
      </c>
      <c r="D33" s="102">
        <v>56</v>
      </c>
      <c r="E33" s="102">
        <v>67</v>
      </c>
      <c r="F33" s="102">
        <f>SUM(B33:E33)</f>
        <v>180</v>
      </c>
      <c r="H33" s="19"/>
      <c r="I33" s="36"/>
    </row>
    <row r="34" spans="1:9" ht="18" customHeight="1" x14ac:dyDescent="0.3">
      <c r="A34" s="86" t="s">
        <v>29</v>
      </c>
      <c r="B34" s="103">
        <v>47</v>
      </c>
      <c r="C34" s="103">
        <v>186</v>
      </c>
      <c r="D34" s="103">
        <v>198</v>
      </c>
      <c r="E34" s="103">
        <v>242</v>
      </c>
      <c r="F34" s="103">
        <f>SUM(F30:F33)</f>
        <v>673</v>
      </c>
      <c r="H34" s="19"/>
      <c r="I34" s="36"/>
    </row>
    <row r="35" spans="1:9" ht="18" customHeight="1" x14ac:dyDescent="0.3">
      <c r="A35" s="85" t="s">
        <v>87</v>
      </c>
      <c r="B35" s="102">
        <v>8</v>
      </c>
      <c r="C35" s="102">
        <v>35</v>
      </c>
      <c r="D35" s="102">
        <v>49</v>
      </c>
      <c r="E35" s="102">
        <v>74</v>
      </c>
      <c r="F35" s="102">
        <f>SUM(B35:E35)</f>
        <v>166</v>
      </c>
      <c r="H35" s="19"/>
      <c r="I35" s="36"/>
    </row>
    <row r="36" spans="1:9" ht="18" customHeight="1" x14ac:dyDescent="0.3">
      <c r="A36" s="85" t="s">
        <v>88</v>
      </c>
      <c r="B36" s="102">
        <v>20</v>
      </c>
      <c r="C36" s="102">
        <v>58</v>
      </c>
      <c r="D36" s="102">
        <v>62</v>
      </c>
      <c r="E36" s="102">
        <v>67</v>
      </c>
      <c r="F36" s="102">
        <f>SUM(B36:E36)</f>
        <v>207</v>
      </c>
      <c r="H36" s="19"/>
      <c r="I36" s="36"/>
    </row>
    <row r="37" spans="1:9" ht="18" customHeight="1" x14ac:dyDescent="0.3">
      <c r="A37" s="85" t="s">
        <v>89</v>
      </c>
      <c r="B37" s="102">
        <v>21</v>
      </c>
      <c r="C37" s="102">
        <v>57</v>
      </c>
      <c r="D37" s="102">
        <v>59</v>
      </c>
      <c r="E37" s="102">
        <v>73</v>
      </c>
      <c r="F37" s="102">
        <f>SUM(B37:E37)</f>
        <v>210</v>
      </c>
      <c r="H37" s="19"/>
      <c r="I37" s="36"/>
    </row>
    <row r="38" spans="1:9" ht="18" customHeight="1" x14ac:dyDescent="0.3">
      <c r="A38" s="85" t="s">
        <v>90</v>
      </c>
      <c r="B38" s="102">
        <v>7</v>
      </c>
      <c r="C38" s="102">
        <v>56</v>
      </c>
      <c r="D38" s="102">
        <v>47</v>
      </c>
      <c r="E38" s="102">
        <v>69</v>
      </c>
      <c r="F38" s="102">
        <f>SUM(B38:E38)</f>
        <v>179</v>
      </c>
      <c r="H38" s="19"/>
      <c r="I38" s="36"/>
    </row>
    <row r="39" spans="1:9" ht="18" customHeight="1" x14ac:dyDescent="0.3">
      <c r="A39" s="86" t="s">
        <v>30</v>
      </c>
      <c r="B39" s="103">
        <v>56</v>
      </c>
      <c r="C39" s="103">
        <v>206</v>
      </c>
      <c r="D39" s="103">
        <v>217</v>
      </c>
      <c r="E39" s="103">
        <v>283</v>
      </c>
      <c r="F39" s="103">
        <f>SUM(F35:F38)</f>
        <v>762</v>
      </c>
      <c r="H39" s="19"/>
      <c r="I39" s="36"/>
    </row>
    <row r="40" spans="1:9" ht="18" customHeight="1" x14ac:dyDescent="0.3">
      <c r="A40" s="85" t="s">
        <v>91</v>
      </c>
      <c r="B40" s="102">
        <v>6</v>
      </c>
      <c r="C40" s="102">
        <v>52</v>
      </c>
      <c r="D40" s="102">
        <v>54</v>
      </c>
      <c r="E40" s="102">
        <v>69</v>
      </c>
      <c r="F40" s="102">
        <f>SUM(B40:E40)</f>
        <v>181</v>
      </c>
      <c r="H40" s="19"/>
      <c r="I40" s="36"/>
    </row>
    <row r="41" spans="1:9" ht="18" customHeight="1" x14ac:dyDescent="0.3">
      <c r="A41" s="85" t="s">
        <v>92</v>
      </c>
      <c r="B41" s="102">
        <v>9</v>
      </c>
      <c r="C41" s="102">
        <v>53</v>
      </c>
      <c r="D41" s="102">
        <v>64</v>
      </c>
      <c r="E41" s="102">
        <v>68</v>
      </c>
      <c r="F41" s="102">
        <f>SUM(B41:E41)</f>
        <v>194</v>
      </c>
      <c r="H41" s="19"/>
      <c r="I41" s="36"/>
    </row>
    <row r="42" spans="1:9" ht="18" customHeight="1" x14ac:dyDescent="0.3">
      <c r="A42" s="85" t="s">
        <v>93</v>
      </c>
      <c r="B42" s="102">
        <v>13</v>
      </c>
      <c r="C42" s="102">
        <v>80</v>
      </c>
      <c r="D42" s="102">
        <v>67</v>
      </c>
      <c r="E42" s="102">
        <v>69</v>
      </c>
      <c r="F42" s="102">
        <f>SUM(B42:E42)</f>
        <v>229</v>
      </c>
      <c r="H42" s="19"/>
      <c r="I42" s="36"/>
    </row>
    <row r="43" spans="1:9" ht="18" customHeight="1" x14ac:dyDescent="0.3">
      <c r="A43" s="85" t="s">
        <v>94</v>
      </c>
      <c r="B43" s="102">
        <v>10</v>
      </c>
      <c r="C43" s="102">
        <v>75</v>
      </c>
      <c r="D43" s="102">
        <v>80</v>
      </c>
      <c r="E43" s="102">
        <v>94</v>
      </c>
      <c r="F43" s="102">
        <f>SUM(B43:E43)</f>
        <v>259</v>
      </c>
      <c r="H43" s="19"/>
      <c r="I43" s="36"/>
    </row>
    <row r="44" spans="1:9" ht="18" customHeight="1" x14ac:dyDescent="0.3">
      <c r="A44" s="86" t="s">
        <v>58</v>
      </c>
      <c r="B44" s="103">
        <v>38</v>
      </c>
      <c r="C44" s="103">
        <v>260</v>
      </c>
      <c r="D44" s="103">
        <v>265</v>
      </c>
      <c r="E44" s="103">
        <v>300</v>
      </c>
      <c r="F44" s="103">
        <f>SUM(F40:F43)</f>
        <v>863</v>
      </c>
      <c r="H44" s="19"/>
      <c r="I44" s="36"/>
    </row>
    <row r="45" spans="1:9" ht="18" customHeight="1" x14ac:dyDescent="0.3">
      <c r="A45" s="85" t="s">
        <v>95</v>
      </c>
      <c r="B45" s="102">
        <v>10</v>
      </c>
      <c r="C45" s="102">
        <v>64</v>
      </c>
      <c r="D45" s="102">
        <v>71</v>
      </c>
      <c r="E45" s="102">
        <v>88</v>
      </c>
      <c r="F45" s="102">
        <f>SUM(B45:E45)</f>
        <v>233</v>
      </c>
      <c r="H45" s="19"/>
      <c r="I45" s="36"/>
    </row>
    <row r="46" spans="1:9" ht="18" customHeight="1" x14ac:dyDescent="0.3">
      <c r="A46" s="85" t="s">
        <v>96</v>
      </c>
      <c r="B46" s="102">
        <v>15</v>
      </c>
      <c r="C46" s="102">
        <v>63</v>
      </c>
      <c r="D46" s="102">
        <v>67</v>
      </c>
      <c r="E46" s="102">
        <v>103</v>
      </c>
      <c r="F46" s="102">
        <f>SUM(B46:E46)</f>
        <v>248</v>
      </c>
      <c r="H46" s="19"/>
      <c r="I46" s="36"/>
    </row>
    <row r="47" spans="1:9" ht="18" customHeight="1" x14ac:dyDescent="0.3">
      <c r="A47" s="85" t="s">
        <v>97</v>
      </c>
      <c r="B47" s="102">
        <v>13</v>
      </c>
      <c r="C47" s="102">
        <v>70</v>
      </c>
      <c r="D47" s="102">
        <v>86</v>
      </c>
      <c r="E47" s="102">
        <v>91</v>
      </c>
      <c r="F47" s="102">
        <f>SUM(B47:E47)</f>
        <v>260</v>
      </c>
      <c r="H47" s="19"/>
      <c r="I47" s="36"/>
    </row>
    <row r="48" spans="1:9" ht="18" customHeight="1" x14ac:dyDescent="0.3">
      <c r="A48" s="85" t="s">
        <v>98</v>
      </c>
      <c r="B48" s="102">
        <v>13</v>
      </c>
      <c r="C48" s="102">
        <v>64</v>
      </c>
      <c r="D48" s="102">
        <v>81</v>
      </c>
      <c r="E48" s="102">
        <v>113</v>
      </c>
      <c r="F48" s="102">
        <f>SUM(B48:E48)</f>
        <v>271</v>
      </c>
      <c r="H48" s="19"/>
      <c r="I48" s="36"/>
    </row>
    <row r="49" spans="1:9" ht="18" customHeight="1" x14ac:dyDescent="0.3">
      <c r="A49" s="86" t="s">
        <v>59</v>
      </c>
      <c r="B49" s="103">
        <v>51</v>
      </c>
      <c r="C49" s="103">
        <v>261</v>
      </c>
      <c r="D49" s="103">
        <v>305</v>
      </c>
      <c r="E49" s="103">
        <v>395</v>
      </c>
      <c r="F49" s="103">
        <f>SUM(F45:F48)</f>
        <v>1012</v>
      </c>
      <c r="H49" s="19"/>
      <c r="I49" s="36"/>
    </row>
    <row r="50" spans="1:9" ht="18" customHeight="1" x14ac:dyDescent="0.3">
      <c r="A50" s="85" t="s">
        <v>99</v>
      </c>
      <c r="B50" s="102">
        <v>19</v>
      </c>
      <c r="C50" s="102">
        <v>94</v>
      </c>
      <c r="D50" s="102">
        <v>87</v>
      </c>
      <c r="E50" s="102">
        <v>123</v>
      </c>
      <c r="F50" s="102">
        <f>SUM(B50:E50)</f>
        <v>323</v>
      </c>
      <c r="H50" s="19"/>
      <c r="I50" s="36"/>
    </row>
    <row r="51" spans="1:9" ht="18" customHeight="1" x14ac:dyDescent="0.3">
      <c r="A51" s="85" t="s">
        <v>100</v>
      </c>
      <c r="B51" s="102">
        <v>11</v>
      </c>
      <c r="C51" s="102">
        <v>86</v>
      </c>
      <c r="D51" s="102">
        <v>80</v>
      </c>
      <c r="E51" s="102">
        <v>125</v>
      </c>
      <c r="F51" s="102">
        <f>SUM(B51:E51)</f>
        <v>302</v>
      </c>
      <c r="H51" s="19"/>
      <c r="I51" s="36"/>
    </row>
    <row r="52" spans="1:9" ht="18" customHeight="1" x14ac:dyDescent="0.3">
      <c r="A52" s="85" t="s">
        <v>101</v>
      </c>
      <c r="B52" s="102">
        <v>11</v>
      </c>
      <c r="C52" s="102">
        <v>118</v>
      </c>
      <c r="D52" s="102">
        <v>102</v>
      </c>
      <c r="E52" s="102">
        <v>123</v>
      </c>
      <c r="F52" s="102">
        <f>SUM(B52:E52)</f>
        <v>354</v>
      </c>
      <c r="H52" s="19"/>
      <c r="I52" s="36"/>
    </row>
    <row r="53" spans="1:9" ht="18" customHeight="1" x14ac:dyDescent="0.3">
      <c r="A53" s="85" t="s">
        <v>113</v>
      </c>
      <c r="B53" s="102">
        <v>19</v>
      </c>
      <c r="C53" s="102">
        <v>97</v>
      </c>
      <c r="D53" s="102">
        <v>110</v>
      </c>
      <c r="E53" s="102">
        <v>118</v>
      </c>
      <c r="F53" s="102">
        <f>SUM(B53:E53)</f>
        <v>344</v>
      </c>
      <c r="H53" s="19"/>
      <c r="I53" s="36"/>
    </row>
    <row r="54" spans="1:9" ht="18" customHeight="1" x14ac:dyDescent="0.3">
      <c r="A54" s="86" t="s">
        <v>102</v>
      </c>
      <c r="B54" s="103">
        <v>60</v>
      </c>
      <c r="C54" s="103">
        <v>395</v>
      </c>
      <c r="D54" s="103">
        <v>379</v>
      </c>
      <c r="E54" s="103">
        <v>489</v>
      </c>
      <c r="F54" s="103">
        <f>SUM(F50:F53)</f>
        <v>1323</v>
      </c>
      <c r="H54" s="19"/>
      <c r="I54" s="36"/>
    </row>
    <row r="55" spans="1:9" ht="18" customHeight="1" x14ac:dyDescent="0.3">
      <c r="A55" s="85" t="s">
        <v>104</v>
      </c>
      <c r="B55" s="102">
        <v>21</v>
      </c>
      <c r="C55" s="102">
        <v>81</v>
      </c>
      <c r="D55" s="102">
        <v>85</v>
      </c>
      <c r="E55" s="102">
        <v>124</v>
      </c>
      <c r="F55" s="102">
        <f>SUM(B55:E55)</f>
        <v>311</v>
      </c>
      <c r="H55" s="19"/>
      <c r="I55" s="36"/>
    </row>
    <row r="56" spans="1:9" ht="18" customHeight="1" x14ac:dyDescent="0.3">
      <c r="A56" s="85" t="s">
        <v>105</v>
      </c>
      <c r="B56" s="102">
        <v>14</v>
      </c>
      <c r="C56" s="102">
        <v>92</v>
      </c>
      <c r="D56" s="102">
        <v>109</v>
      </c>
      <c r="E56" s="102">
        <v>127</v>
      </c>
      <c r="F56" s="102">
        <f>SUM(B56:E56)</f>
        <v>342</v>
      </c>
      <c r="H56" s="19"/>
      <c r="I56" s="36"/>
    </row>
    <row r="57" spans="1:9" ht="18" customHeight="1" x14ac:dyDescent="0.3">
      <c r="A57" s="85" t="s">
        <v>114</v>
      </c>
      <c r="B57" s="102">
        <v>16</v>
      </c>
      <c r="C57" s="102">
        <v>117</v>
      </c>
      <c r="D57" s="102">
        <v>88</v>
      </c>
      <c r="E57" s="102">
        <v>124</v>
      </c>
      <c r="F57" s="102">
        <f>SUM(B57:E57)</f>
        <v>345</v>
      </c>
      <c r="H57" s="19"/>
      <c r="I57" s="36"/>
    </row>
    <row r="58" spans="1:9" ht="18" customHeight="1" x14ac:dyDescent="0.3">
      <c r="A58" s="85" t="s">
        <v>115</v>
      </c>
      <c r="B58" s="102">
        <v>24</v>
      </c>
      <c r="C58" s="102">
        <v>114</v>
      </c>
      <c r="D58" s="102">
        <v>105</v>
      </c>
      <c r="E58" s="102">
        <v>133</v>
      </c>
      <c r="F58" s="102">
        <f>SUM(B58:E58)</f>
        <v>376</v>
      </c>
      <c r="H58" s="19"/>
      <c r="I58" s="36"/>
    </row>
    <row r="59" spans="1:9" ht="18" customHeight="1" x14ac:dyDescent="0.3">
      <c r="A59" s="86" t="s">
        <v>119</v>
      </c>
      <c r="B59" s="103">
        <v>75</v>
      </c>
      <c r="C59" s="103">
        <v>404</v>
      </c>
      <c r="D59" s="103">
        <v>387</v>
      </c>
      <c r="E59" s="103">
        <v>508</v>
      </c>
      <c r="F59" s="103">
        <f>SUM(F55:F58)</f>
        <v>1374</v>
      </c>
      <c r="H59" s="19"/>
      <c r="I59" s="36"/>
    </row>
    <row r="60" spans="1:9" ht="15.75" customHeight="1" x14ac:dyDescent="0.3">
      <c r="A60" s="85" t="s">
        <v>141</v>
      </c>
      <c r="B60" s="102">
        <v>25</v>
      </c>
      <c r="C60" s="102">
        <v>81</v>
      </c>
      <c r="D60" s="102">
        <v>110</v>
      </c>
      <c r="E60" s="102">
        <v>166</v>
      </c>
      <c r="F60" s="102">
        <f>SUM(B60:E60)</f>
        <v>382</v>
      </c>
      <c r="H60" s="19"/>
      <c r="I60" s="36"/>
    </row>
    <row r="61" spans="1:9" ht="15.75" customHeight="1" x14ac:dyDescent="0.3">
      <c r="A61" s="85" t="s">
        <v>161</v>
      </c>
      <c r="B61" s="102">
        <v>19</v>
      </c>
      <c r="C61" s="102">
        <v>78</v>
      </c>
      <c r="D61" s="102">
        <v>86</v>
      </c>
      <c r="E61" s="102">
        <v>92</v>
      </c>
      <c r="F61" s="102">
        <f>SUM(B61:E61)</f>
        <v>275</v>
      </c>
      <c r="H61" s="19"/>
      <c r="I61" s="36"/>
    </row>
    <row r="62" spans="1:9" ht="15.75" customHeight="1" x14ac:dyDescent="0.3">
      <c r="A62" s="85" t="s">
        <v>210</v>
      </c>
      <c r="B62" s="102">
        <v>29</v>
      </c>
      <c r="C62" s="102">
        <v>108</v>
      </c>
      <c r="D62" s="102">
        <v>108</v>
      </c>
      <c r="E62" s="102">
        <v>123</v>
      </c>
      <c r="F62" s="102">
        <f>SUM(B62:E62)</f>
        <v>368</v>
      </c>
      <c r="H62" s="19"/>
      <c r="I62" s="36"/>
    </row>
    <row r="63" spans="1:9" ht="15.6" x14ac:dyDescent="0.3">
      <c r="A63" s="85" t="s">
        <v>225</v>
      </c>
      <c r="B63" s="102">
        <v>19</v>
      </c>
      <c r="C63" s="102">
        <v>105</v>
      </c>
      <c r="D63" s="102">
        <v>112</v>
      </c>
      <c r="E63" s="102">
        <v>120</v>
      </c>
      <c r="F63" s="102">
        <f>SUM(B63:E63)</f>
        <v>356</v>
      </c>
      <c r="H63" s="19"/>
      <c r="I63" s="36"/>
    </row>
    <row r="64" spans="1:9" ht="15.6" x14ac:dyDescent="0.3">
      <c r="A64" s="86" t="s">
        <v>224</v>
      </c>
      <c r="B64" s="103">
        <v>92</v>
      </c>
      <c r="C64" s="103">
        <v>372</v>
      </c>
      <c r="D64" s="103">
        <v>416</v>
      </c>
      <c r="E64" s="103">
        <v>501</v>
      </c>
      <c r="F64" s="103">
        <f>SUM(F60:F63)</f>
        <v>1381</v>
      </c>
      <c r="H64" s="19"/>
      <c r="I64" s="36"/>
    </row>
    <row r="65" spans="1:9" ht="16.5" customHeight="1" x14ac:dyDescent="0.3">
      <c r="A65" s="85" t="s">
        <v>226</v>
      </c>
      <c r="B65" s="102">
        <v>17</v>
      </c>
      <c r="C65" s="102">
        <v>97</v>
      </c>
      <c r="D65" s="102">
        <v>91</v>
      </c>
      <c r="E65" s="102">
        <v>128</v>
      </c>
      <c r="F65" s="102">
        <f>SUM(B65:E65)</f>
        <v>333</v>
      </c>
      <c r="H65" s="19"/>
      <c r="I65" s="36"/>
    </row>
    <row r="66" spans="1:9" ht="16.5" customHeight="1" x14ac:dyDescent="0.3">
      <c r="A66" s="85" t="s">
        <v>229</v>
      </c>
      <c r="B66" s="102">
        <v>18</v>
      </c>
      <c r="C66" s="102">
        <v>104</v>
      </c>
      <c r="D66" s="102">
        <v>117</v>
      </c>
      <c r="E66" s="102">
        <v>140</v>
      </c>
      <c r="F66" s="102">
        <f>SUM(B66:E66)</f>
        <v>379</v>
      </c>
    </row>
    <row r="67" spans="1:9" ht="16.5" customHeight="1" x14ac:dyDescent="0.3">
      <c r="A67" s="85" t="s">
        <v>230</v>
      </c>
      <c r="B67" s="102">
        <v>20</v>
      </c>
      <c r="C67" s="102">
        <v>109</v>
      </c>
      <c r="D67" s="102">
        <v>155</v>
      </c>
      <c r="E67" s="102">
        <v>125</v>
      </c>
      <c r="F67" s="102">
        <f>SUM(B67:E67)</f>
        <v>409</v>
      </c>
    </row>
    <row r="68" spans="1:9" ht="15.6" x14ac:dyDescent="0.3">
      <c r="A68" s="85" t="s">
        <v>232</v>
      </c>
      <c r="B68" s="102">
        <v>21</v>
      </c>
      <c r="C68" s="102">
        <v>145</v>
      </c>
      <c r="D68" s="102">
        <v>145</v>
      </c>
      <c r="E68" s="102">
        <v>127</v>
      </c>
      <c r="F68" s="102">
        <f>SUM(B68:E68)</f>
        <v>438</v>
      </c>
    </row>
    <row r="69" spans="1:9" ht="15.6" x14ac:dyDescent="0.3">
      <c r="A69" s="86" t="s">
        <v>231</v>
      </c>
      <c r="B69" s="103">
        <v>76</v>
      </c>
      <c r="C69" s="103">
        <v>455</v>
      </c>
      <c r="D69" s="103">
        <v>508</v>
      </c>
      <c r="E69" s="103">
        <v>520</v>
      </c>
      <c r="F69" s="103">
        <f>SUM(F65:F68)</f>
        <v>1559</v>
      </c>
    </row>
    <row r="70" spans="1:9" ht="15.6" x14ac:dyDescent="0.3">
      <c r="A70" s="85" t="s">
        <v>233</v>
      </c>
      <c r="B70" s="102">
        <v>21</v>
      </c>
      <c r="C70" s="102">
        <v>87</v>
      </c>
      <c r="D70" s="102">
        <v>127</v>
      </c>
      <c r="E70" s="102">
        <v>126</v>
      </c>
      <c r="F70" s="102">
        <f>SUM(B70:E70)</f>
        <v>361</v>
      </c>
    </row>
    <row r="71" spans="1:9" ht="15.6" x14ac:dyDescent="0.3">
      <c r="A71" s="85" t="s">
        <v>234</v>
      </c>
      <c r="B71" s="102">
        <v>19</v>
      </c>
      <c r="C71" s="102">
        <v>119</v>
      </c>
      <c r="D71" s="102">
        <v>154</v>
      </c>
      <c r="E71" s="102">
        <v>119</v>
      </c>
      <c r="F71" s="102">
        <f>SUM(B71:E71)</f>
        <v>411</v>
      </c>
    </row>
    <row r="72" spans="1:9" ht="15.6" x14ac:dyDescent="0.3">
      <c r="A72" s="85" t="s">
        <v>266</v>
      </c>
      <c r="B72" s="102">
        <v>16</v>
      </c>
      <c r="C72" s="102">
        <v>135</v>
      </c>
      <c r="D72" s="102">
        <v>136</v>
      </c>
      <c r="E72" s="102">
        <v>120</v>
      </c>
      <c r="F72" s="102">
        <f>SUM(B72:E72)</f>
        <v>407</v>
      </c>
    </row>
    <row r="73" spans="1:9" ht="15.6" x14ac:dyDescent="0.3">
      <c r="A73" s="85" t="s">
        <v>267</v>
      </c>
      <c r="B73" s="102">
        <v>22</v>
      </c>
      <c r="C73" s="102">
        <v>128</v>
      </c>
      <c r="D73" s="102">
        <v>148</v>
      </c>
      <c r="E73" s="102">
        <v>135</v>
      </c>
      <c r="F73" s="102">
        <f>SUM(B73:E73)</f>
        <v>433</v>
      </c>
    </row>
    <row r="74" spans="1:9" ht="15.6" x14ac:dyDescent="0.3">
      <c r="A74" s="86" t="s">
        <v>268</v>
      </c>
      <c r="B74" s="103">
        <v>78</v>
      </c>
      <c r="C74" s="103">
        <v>469</v>
      </c>
      <c r="D74" s="103">
        <v>565</v>
      </c>
      <c r="E74" s="103">
        <v>500</v>
      </c>
      <c r="F74" s="103">
        <f>SUM(F70:F73)</f>
        <v>1612</v>
      </c>
    </row>
    <row r="75" spans="1:9" ht="15.6" x14ac:dyDescent="0.3">
      <c r="A75" s="85" t="s">
        <v>269</v>
      </c>
      <c r="B75" s="102">
        <v>15</v>
      </c>
      <c r="C75" s="102">
        <v>85</v>
      </c>
      <c r="D75" s="102">
        <v>118</v>
      </c>
      <c r="E75" s="102">
        <v>131</v>
      </c>
      <c r="F75" s="102">
        <f t="shared" ref="F75:F85" si="0">SUM(B75:E75)</f>
        <v>349</v>
      </c>
    </row>
    <row r="76" spans="1:9" ht="15.6" x14ac:dyDescent="0.3">
      <c r="A76" s="85" t="s">
        <v>271</v>
      </c>
      <c r="B76" s="102">
        <v>12</v>
      </c>
      <c r="C76" s="102">
        <v>135</v>
      </c>
      <c r="D76" s="102">
        <v>123</v>
      </c>
      <c r="E76" s="102">
        <v>123</v>
      </c>
      <c r="F76" s="102">
        <f t="shared" si="0"/>
        <v>393</v>
      </c>
    </row>
    <row r="77" spans="1:9" ht="15.6" x14ac:dyDescent="0.3">
      <c r="A77" s="85" t="s">
        <v>272</v>
      </c>
      <c r="B77" s="102">
        <v>23</v>
      </c>
      <c r="C77" s="102">
        <v>119</v>
      </c>
      <c r="D77" s="102">
        <v>162</v>
      </c>
      <c r="E77" s="102">
        <v>138</v>
      </c>
      <c r="F77" s="102">
        <f t="shared" si="0"/>
        <v>442</v>
      </c>
    </row>
    <row r="78" spans="1:9" ht="15.6" x14ac:dyDescent="0.3">
      <c r="A78" s="85" t="s">
        <v>273</v>
      </c>
      <c r="B78" s="102">
        <v>16</v>
      </c>
      <c r="C78" s="102">
        <v>104</v>
      </c>
      <c r="D78" s="102">
        <v>135</v>
      </c>
      <c r="E78" s="102">
        <v>143</v>
      </c>
      <c r="F78" s="102">
        <f t="shared" si="0"/>
        <v>398</v>
      </c>
    </row>
    <row r="79" spans="1:9" ht="15.6" x14ac:dyDescent="0.3">
      <c r="A79" s="86" t="s">
        <v>274</v>
      </c>
      <c r="B79" s="103">
        <v>66</v>
      </c>
      <c r="C79" s="103">
        <v>443</v>
      </c>
      <c r="D79" s="103">
        <v>538</v>
      </c>
      <c r="E79" s="103">
        <v>535</v>
      </c>
      <c r="F79" s="103">
        <f t="shared" si="0"/>
        <v>1582</v>
      </c>
    </row>
    <row r="80" spans="1:9" ht="15.6" x14ac:dyDescent="0.3">
      <c r="A80" s="85" t="s">
        <v>275</v>
      </c>
      <c r="B80" s="102">
        <v>12</v>
      </c>
      <c r="C80" s="102">
        <v>109</v>
      </c>
      <c r="D80" s="102">
        <v>144</v>
      </c>
      <c r="E80" s="102">
        <v>93</v>
      </c>
      <c r="F80" s="102">
        <f t="shared" si="0"/>
        <v>358</v>
      </c>
    </row>
    <row r="81" spans="1:6" ht="15.6" x14ac:dyDescent="0.3">
      <c r="A81" s="85" t="s">
        <v>288</v>
      </c>
      <c r="B81" s="102">
        <v>8</v>
      </c>
      <c r="C81" s="102">
        <v>33</v>
      </c>
      <c r="D81" s="102">
        <v>45</v>
      </c>
      <c r="E81" s="102">
        <v>29</v>
      </c>
      <c r="F81" s="102">
        <f t="shared" si="0"/>
        <v>115</v>
      </c>
    </row>
    <row r="82" spans="1:6" ht="15.6" x14ac:dyDescent="0.3">
      <c r="A82" s="85" t="s">
        <v>289</v>
      </c>
      <c r="B82" s="102">
        <v>18</v>
      </c>
      <c r="C82" s="102">
        <v>109</v>
      </c>
      <c r="D82" s="102">
        <v>130</v>
      </c>
      <c r="E82" s="102">
        <v>115</v>
      </c>
      <c r="F82" s="102">
        <f t="shared" si="0"/>
        <v>372</v>
      </c>
    </row>
    <row r="83" spans="1:6" ht="15.6" x14ac:dyDescent="0.3">
      <c r="A83" s="85" t="s">
        <v>297</v>
      </c>
      <c r="B83" s="102">
        <v>22</v>
      </c>
      <c r="C83" s="102">
        <v>147</v>
      </c>
      <c r="D83" s="102">
        <v>180</v>
      </c>
      <c r="E83" s="102">
        <v>147</v>
      </c>
      <c r="F83" s="102">
        <f t="shared" si="0"/>
        <v>496</v>
      </c>
    </row>
    <row r="84" spans="1:6" ht="15.6" x14ac:dyDescent="0.3">
      <c r="A84" s="86" t="s">
        <v>298</v>
      </c>
      <c r="B84" s="103">
        <v>60</v>
      </c>
      <c r="C84" s="103">
        <v>398</v>
      </c>
      <c r="D84" s="103">
        <v>499</v>
      </c>
      <c r="E84" s="103">
        <v>384</v>
      </c>
      <c r="F84" s="103">
        <f t="shared" si="0"/>
        <v>1341</v>
      </c>
    </row>
    <row r="85" spans="1:6" ht="15.6" x14ac:dyDescent="0.3">
      <c r="A85" s="85" t="s">
        <v>304</v>
      </c>
      <c r="B85" s="102">
        <v>16</v>
      </c>
      <c r="C85" s="102">
        <v>142</v>
      </c>
      <c r="D85" s="102">
        <v>169</v>
      </c>
      <c r="E85" s="102">
        <v>141</v>
      </c>
      <c r="F85" s="102">
        <f t="shared" si="0"/>
        <v>468</v>
      </c>
    </row>
    <row r="86" spans="1:6" ht="15.6" x14ac:dyDescent="0.3">
      <c r="A86" s="85" t="s">
        <v>305</v>
      </c>
      <c r="B86" s="102">
        <v>18</v>
      </c>
      <c r="C86" s="102">
        <v>153</v>
      </c>
      <c r="D86" s="102">
        <v>133</v>
      </c>
      <c r="E86" s="102">
        <v>144</v>
      </c>
      <c r="F86" s="102">
        <f t="shared" ref="F86" si="1">SUM(B86:E86)</f>
        <v>448</v>
      </c>
    </row>
    <row r="87" spans="1:6" ht="15.6" x14ac:dyDescent="0.3">
      <c r="A87" s="85" t="s">
        <v>314</v>
      </c>
      <c r="B87" s="102">
        <v>25</v>
      </c>
      <c r="C87" s="102">
        <v>135</v>
      </c>
      <c r="D87" s="102">
        <v>179</v>
      </c>
      <c r="E87" s="102">
        <v>173</v>
      </c>
      <c r="F87" s="102">
        <f t="shared" ref="F87" si="2">SUM(B87:E87)</f>
        <v>512</v>
      </c>
    </row>
    <row r="88" spans="1:6" ht="15.6" x14ac:dyDescent="0.3">
      <c r="A88" s="85" t="s">
        <v>316</v>
      </c>
      <c r="B88" s="102">
        <v>33</v>
      </c>
      <c r="C88" s="102">
        <v>112</v>
      </c>
      <c r="D88" s="102">
        <v>150</v>
      </c>
      <c r="E88" s="102">
        <v>149</v>
      </c>
      <c r="F88" s="102">
        <f t="shared" ref="F88:F89" si="3">SUM(B88:E88)</f>
        <v>444</v>
      </c>
    </row>
    <row r="89" spans="1:6" ht="15.6" x14ac:dyDescent="0.3">
      <c r="A89" s="86" t="s">
        <v>315</v>
      </c>
      <c r="B89" s="103">
        <v>92</v>
      </c>
      <c r="C89" s="103">
        <v>542</v>
      </c>
      <c r="D89" s="103">
        <v>631</v>
      </c>
      <c r="E89" s="103">
        <v>607</v>
      </c>
      <c r="F89" s="103">
        <f t="shared" si="3"/>
        <v>1872</v>
      </c>
    </row>
    <row r="90" spans="1:6" ht="15.6" x14ac:dyDescent="0.3">
      <c r="A90" s="85" t="s">
        <v>318</v>
      </c>
      <c r="B90" s="102">
        <v>30</v>
      </c>
      <c r="C90" s="102">
        <v>112</v>
      </c>
      <c r="D90" s="102">
        <v>120</v>
      </c>
      <c r="E90" s="102">
        <v>154</v>
      </c>
      <c r="F90" s="102">
        <f t="shared" ref="F90" si="4">SUM(B90:E90)</f>
        <v>416</v>
      </c>
    </row>
    <row r="91" spans="1:6" ht="15.6" x14ac:dyDescent="0.3">
      <c r="A91" s="146" t="s">
        <v>319</v>
      </c>
      <c r="B91" s="102">
        <v>21</v>
      </c>
      <c r="C91" s="102">
        <v>100</v>
      </c>
      <c r="D91" s="102">
        <v>107</v>
      </c>
      <c r="E91" s="102">
        <v>151</v>
      </c>
      <c r="F91" s="102">
        <f t="shared" ref="F91" si="5">SUM(B91:E91)</f>
        <v>379</v>
      </c>
    </row>
    <row r="92" spans="1:6" ht="15.6" x14ac:dyDescent="0.3">
      <c r="A92" s="146" t="s">
        <v>320</v>
      </c>
      <c r="B92" s="102">
        <v>22</v>
      </c>
      <c r="C92" s="102">
        <v>102</v>
      </c>
      <c r="D92" s="102">
        <v>124</v>
      </c>
      <c r="E92" s="102">
        <v>190</v>
      </c>
      <c r="F92" s="102">
        <f t="shared" ref="F92" si="6">SUM(B92:E92)</f>
        <v>438</v>
      </c>
    </row>
    <row r="93" spans="1:6" ht="15.6" x14ac:dyDescent="0.3">
      <c r="A93" s="146" t="s">
        <v>321</v>
      </c>
      <c r="B93" s="102">
        <v>26</v>
      </c>
      <c r="C93" s="102">
        <v>119</v>
      </c>
      <c r="D93" s="102">
        <v>143</v>
      </c>
      <c r="E93" s="102">
        <v>150</v>
      </c>
      <c r="F93" s="102">
        <f t="shared" ref="F93" si="7">SUM(B93:E93)</f>
        <v>438</v>
      </c>
    </row>
    <row r="94" spans="1:6" ht="15.6" x14ac:dyDescent="0.3">
      <c r="A94" s="86" t="s">
        <v>322</v>
      </c>
      <c r="B94" s="103">
        <v>99</v>
      </c>
      <c r="C94" s="103">
        <v>433</v>
      </c>
      <c r="D94" s="103">
        <v>494</v>
      </c>
      <c r="E94" s="103">
        <v>645</v>
      </c>
      <c r="F94" s="103">
        <f t="shared" ref="F94" si="8">SUM(B94:E94)</f>
        <v>1671</v>
      </c>
    </row>
    <row r="95" spans="1:6" ht="15.6" x14ac:dyDescent="0.3">
      <c r="A95" s="146" t="s">
        <v>323</v>
      </c>
      <c r="B95" s="102">
        <v>23</v>
      </c>
      <c r="C95" s="102">
        <v>83</v>
      </c>
      <c r="D95" s="102">
        <v>125</v>
      </c>
      <c r="E95" s="102">
        <v>136</v>
      </c>
      <c r="F95" s="102">
        <f t="shared" ref="F95" si="9">SUM(B95:E95)</f>
        <v>367</v>
      </c>
    </row>
    <row r="96" spans="1:6" ht="15.6" x14ac:dyDescent="0.3">
      <c r="A96" s="146" t="s">
        <v>324</v>
      </c>
      <c r="B96" s="102">
        <v>17</v>
      </c>
      <c r="C96" s="102">
        <v>72</v>
      </c>
      <c r="D96" s="102">
        <v>105</v>
      </c>
      <c r="E96" s="102">
        <v>121</v>
      </c>
      <c r="F96" s="102">
        <f t="shared" ref="F96" si="10">SUM(B96:E96)</f>
        <v>315</v>
      </c>
    </row>
    <row r="97" spans="1:6" ht="15.6" x14ac:dyDescent="0.3">
      <c r="A97" s="146" t="s">
        <v>325</v>
      </c>
      <c r="B97" s="102">
        <v>27</v>
      </c>
      <c r="C97" s="102">
        <v>89</v>
      </c>
      <c r="D97" s="102">
        <v>109</v>
      </c>
      <c r="E97" s="102">
        <v>114</v>
      </c>
      <c r="F97" s="102">
        <f t="shared" ref="F97" si="11">SUM(B97:E97)</f>
        <v>339</v>
      </c>
    </row>
    <row r="98" spans="1:6" ht="15.6" x14ac:dyDescent="0.3">
      <c r="A98" s="146" t="s">
        <v>326</v>
      </c>
      <c r="B98" s="102">
        <v>26</v>
      </c>
      <c r="C98" s="102">
        <v>99</v>
      </c>
      <c r="D98" s="102">
        <v>121</v>
      </c>
      <c r="E98" s="102">
        <v>136</v>
      </c>
      <c r="F98" s="102">
        <f t="shared" ref="F98" si="12">SUM(B98:E98)</f>
        <v>382</v>
      </c>
    </row>
    <row r="99" spans="1:6" ht="15.6" x14ac:dyDescent="0.3">
      <c r="A99" s="86" t="s">
        <v>327</v>
      </c>
      <c r="B99" s="103">
        <v>93</v>
      </c>
      <c r="C99" s="103">
        <v>343</v>
      </c>
      <c r="D99" s="103">
        <v>460</v>
      </c>
      <c r="E99" s="103">
        <v>507</v>
      </c>
      <c r="F99" s="103">
        <f t="shared" ref="F99" si="13">SUM(B99:E99)</f>
        <v>1403</v>
      </c>
    </row>
    <row r="100" spans="1:6" ht="15.6" x14ac:dyDescent="0.3">
      <c r="A100" s="146" t="s">
        <v>329</v>
      </c>
      <c r="B100" s="102">
        <v>21</v>
      </c>
      <c r="C100" s="102">
        <v>81</v>
      </c>
      <c r="D100" s="102">
        <v>107</v>
      </c>
      <c r="E100" s="102">
        <v>110</v>
      </c>
      <c r="F100" s="102">
        <f t="shared" ref="F100" si="14">SUM(B100:E100)</f>
        <v>319</v>
      </c>
    </row>
    <row r="101" spans="1:6" ht="15.6" x14ac:dyDescent="0.3">
      <c r="A101" s="146" t="s">
        <v>330</v>
      </c>
      <c r="B101" s="102">
        <v>23</v>
      </c>
      <c r="C101" s="102">
        <v>114</v>
      </c>
      <c r="D101" s="102">
        <v>116</v>
      </c>
      <c r="E101" s="102">
        <v>124</v>
      </c>
      <c r="F101" s="102">
        <f t="shared" ref="F101" si="15">SUM(B101:E101)</f>
        <v>377</v>
      </c>
    </row>
    <row r="102" spans="1:6" ht="15.6" x14ac:dyDescent="0.3">
      <c r="A102" s="146" t="s">
        <v>332</v>
      </c>
      <c r="B102" s="102">
        <v>15</v>
      </c>
      <c r="C102" s="102">
        <v>123</v>
      </c>
      <c r="D102" s="102">
        <v>118</v>
      </c>
      <c r="E102" s="102">
        <v>130</v>
      </c>
      <c r="F102" s="102">
        <f t="shared" ref="F102" si="16">SUM(B102:E102)</f>
        <v>386</v>
      </c>
    </row>
    <row r="103" spans="1:6" ht="15.6" x14ac:dyDescent="0.3">
      <c r="A103" s="146" t="s">
        <v>334</v>
      </c>
      <c r="B103" s="102">
        <v>32</v>
      </c>
      <c r="C103" s="102">
        <v>141</v>
      </c>
      <c r="D103" s="102">
        <v>98</v>
      </c>
      <c r="E103" s="102">
        <v>146</v>
      </c>
      <c r="F103" s="102">
        <f t="shared" ref="F103" si="17">SUM(B103:E103)</f>
        <v>417</v>
      </c>
    </row>
    <row r="104" spans="1:6" ht="15.6" x14ac:dyDescent="0.3">
      <c r="A104" s="86" t="s">
        <v>336</v>
      </c>
      <c r="B104" s="103">
        <v>91</v>
      </c>
      <c r="C104" s="103">
        <v>459</v>
      </c>
      <c r="D104" s="103">
        <v>439</v>
      </c>
      <c r="E104" s="103">
        <v>510</v>
      </c>
      <c r="F104" s="103">
        <f t="shared" ref="F104:F105" si="18">SUM(B104:E104)</f>
        <v>1499</v>
      </c>
    </row>
    <row r="105" spans="1:6" ht="15.6" x14ac:dyDescent="0.3">
      <c r="A105" s="146" t="s">
        <v>338</v>
      </c>
      <c r="B105" s="102">
        <v>29</v>
      </c>
      <c r="C105" s="102">
        <v>115</v>
      </c>
      <c r="D105" s="102">
        <v>122</v>
      </c>
      <c r="E105" s="102">
        <v>118</v>
      </c>
      <c r="F105" s="102">
        <f t="shared" si="18"/>
        <v>384</v>
      </c>
    </row>
    <row r="106" spans="1:6" ht="15.6" x14ac:dyDescent="0.3">
      <c r="A106" s="146" t="s">
        <v>339</v>
      </c>
      <c r="B106" s="102">
        <v>24</v>
      </c>
      <c r="C106" s="102">
        <v>91</v>
      </c>
      <c r="D106" s="102">
        <v>109</v>
      </c>
      <c r="E106" s="102">
        <v>109</v>
      </c>
      <c r="F106" s="102">
        <f t="shared" ref="F106" si="19">SUM(B106:E106)</f>
        <v>333</v>
      </c>
    </row>
    <row r="107" spans="1:6" ht="15.6" x14ac:dyDescent="0.3">
      <c r="A107" s="146" t="s">
        <v>340</v>
      </c>
      <c r="B107" s="102">
        <v>24</v>
      </c>
      <c r="C107" s="102">
        <v>85</v>
      </c>
      <c r="D107" s="102">
        <v>117</v>
      </c>
      <c r="E107" s="102">
        <v>116</v>
      </c>
      <c r="F107" s="102">
        <f t="shared" ref="F107" si="20">SUM(B107:E107)</f>
        <v>342</v>
      </c>
    </row>
    <row r="108" spans="1:6" ht="15.6" x14ac:dyDescent="0.3">
      <c r="A108" s="146" t="s">
        <v>342</v>
      </c>
      <c r="B108" s="102">
        <v>33</v>
      </c>
      <c r="C108" s="102">
        <v>119</v>
      </c>
      <c r="D108" s="102">
        <v>125</v>
      </c>
      <c r="E108" s="102">
        <v>144</v>
      </c>
      <c r="F108" s="102">
        <f t="shared" ref="F108" si="21">SUM(B108:E108)</f>
        <v>421</v>
      </c>
    </row>
    <row r="109" spans="1:6" ht="15.6" x14ac:dyDescent="0.3">
      <c r="A109" s="86" t="s">
        <v>341</v>
      </c>
      <c r="B109" s="103">
        <v>110</v>
      </c>
      <c r="C109" s="103">
        <v>410</v>
      </c>
      <c r="D109" s="103">
        <v>473</v>
      </c>
      <c r="E109" s="103">
        <v>487</v>
      </c>
      <c r="F109" s="103">
        <f t="shared" ref="F109" si="22">SUM(B109:E109)</f>
        <v>1480</v>
      </c>
    </row>
    <row r="110" spans="1:6" ht="15.6" x14ac:dyDescent="0.3">
      <c r="A110" s="146" t="s">
        <v>404</v>
      </c>
      <c r="B110" s="102">
        <v>23</v>
      </c>
      <c r="C110" s="102">
        <v>79</v>
      </c>
      <c r="D110" s="102">
        <v>73</v>
      </c>
      <c r="E110" s="102">
        <v>97</v>
      </c>
      <c r="F110" s="102">
        <f t="shared" ref="F110" si="23">SUM(B110:E110)</f>
        <v>272</v>
      </c>
    </row>
  </sheetData>
  <phoneticPr fontId="4" type="noConversion"/>
  <hyperlinks>
    <hyperlink ref="A3" location="Contents!A1" display="Back to contents" xr:uid="{00000000-0004-0000-3900-000000000000}"/>
  </hyperlinks>
  <pageMargins left="0.15748031496062992" right="0.15748031496062992" top="0.31496062992125984" bottom="0.27559055118110237" header="0.31496062992125984" footer="0.31496062992125984"/>
  <pageSetup paperSize="9" scale="7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110"/>
  <sheetViews>
    <sheetView zoomScaleNormal="100" workbookViewId="0">
      <pane ySplit="4" topLeftCell="A100" activePane="bottomLeft" state="frozen"/>
      <selection pane="bottomLeft"/>
    </sheetView>
  </sheetViews>
  <sheetFormatPr defaultRowHeight="13.2" x14ac:dyDescent="0.25"/>
  <cols>
    <col min="1" max="1" width="30.44140625" customWidth="1"/>
    <col min="2" max="6" width="19.33203125" customWidth="1"/>
    <col min="8" max="8" width="14.6640625" bestFit="1" customWidth="1"/>
  </cols>
  <sheetData>
    <row r="1" spans="1:9" ht="15.6" x14ac:dyDescent="0.3">
      <c r="A1" s="2" t="s">
        <v>261</v>
      </c>
    </row>
    <row r="2" spans="1:9" ht="15" x14ac:dyDescent="0.25">
      <c r="A2" s="143" t="s">
        <v>276</v>
      </c>
    </row>
    <row r="3" spans="1:9" ht="15" x14ac:dyDescent="0.25">
      <c r="A3" s="14" t="s">
        <v>44</v>
      </c>
    </row>
    <row r="4" spans="1:9" ht="43.5" customHeight="1" x14ac:dyDescent="0.25">
      <c r="A4" s="101" t="s">
        <v>283</v>
      </c>
      <c r="B4" s="101" t="s">
        <v>35</v>
      </c>
      <c r="C4" s="101" t="s">
        <v>5</v>
      </c>
      <c r="D4" s="101" t="s">
        <v>6</v>
      </c>
      <c r="E4" s="101" t="s">
        <v>7</v>
      </c>
      <c r="F4" s="114" t="s">
        <v>3</v>
      </c>
    </row>
    <row r="5" spans="1:9" ht="18" customHeight="1" x14ac:dyDescent="0.3">
      <c r="A5" s="85" t="s">
        <v>64</v>
      </c>
      <c r="B5" s="102">
        <v>5</v>
      </c>
      <c r="C5" s="102">
        <v>62</v>
      </c>
      <c r="D5" s="102">
        <v>36</v>
      </c>
      <c r="E5" s="102">
        <v>35</v>
      </c>
      <c r="F5" s="102">
        <f>SUM(B5:E5)</f>
        <v>138</v>
      </c>
      <c r="H5" s="19"/>
      <c r="I5" s="36"/>
    </row>
    <row r="6" spans="1:9" ht="18" customHeight="1" x14ac:dyDescent="0.3">
      <c r="A6" s="85" t="s">
        <v>65</v>
      </c>
      <c r="B6" s="102">
        <v>8</v>
      </c>
      <c r="C6" s="102">
        <v>122</v>
      </c>
      <c r="D6" s="102">
        <v>99</v>
      </c>
      <c r="E6" s="102">
        <v>87</v>
      </c>
      <c r="F6" s="102">
        <f>SUM(B6:E6)</f>
        <v>316</v>
      </c>
      <c r="H6" s="19"/>
      <c r="I6" s="36"/>
    </row>
    <row r="7" spans="1:9" ht="18" customHeight="1" x14ac:dyDescent="0.3">
      <c r="A7" s="85" t="s">
        <v>66</v>
      </c>
      <c r="B7" s="102">
        <v>10</v>
      </c>
      <c r="C7" s="102">
        <v>145</v>
      </c>
      <c r="D7" s="102">
        <v>119</v>
      </c>
      <c r="E7" s="102">
        <v>91</v>
      </c>
      <c r="F7" s="102">
        <f>SUM(B7:E7)</f>
        <v>365</v>
      </c>
      <c r="H7" s="19"/>
      <c r="I7" s="36"/>
    </row>
    <row r="8" spans="1:9" ht="18" customHeight="1" x14ac:dyDescent="0.3">
      <c r="A8" s="85" t="s">
        <v>67</v>
      </c>
      <c r="B8" s="102">
        <v>9</v>
      </c>
      <c r="C8" s="102">
        <v>143</v>
      </c>
      <c r="D8" s="102">
        <v>121</v>
      </c>
      <c r="E8" s="102">
        <v>112</v>
      </c>
      <c r="F8" s="102">
        <f>SUM(B8:E8)</f>
        <v>385</v>
      </c>
      <c r="H8" s="19"/>
      <c r="I8" s="36"/>
    </row>
    <row r="9" spans="1:9" ht="18" customHeight="1" x14ac:dyDescent="0.3">
      <c r="A9" s="86" t="s">
        <v>24</v>
      </c>
      <c r="B9" s="103">
        <v>32</v>
      </c>
      <c r="C9" s="103">
        <v>472</v>
      </c>
      <c r="D9" s="103">
        <v>375</v>
      </c>
      <c r="E9" s="103">
        <v>325</v>
      </c>
      <c r="F9" s="103">
        <f>SUM(F5:F8)</f>
        <v>1204</v>
      </c>
      <c r="H9" s="19"/>
      <c r="I9" s="36"/>
    </row>
    <row r="10" spans="1:9" ht="18" customHeight="1" x14ac:dyDescent="0.3">
      <c r="A10" s="85" t="s">
        <v>68</v>
      </c>
      <c r="B10" s="102">
        <v>12</v>
      </c>
      <c r="C10" s="102">
        <v>126</v>
      </c>
      <c r="D10" s="102">
        <v>106</v>
      </c>
      <c r="E10" s="102">
        <v>104</v>
      </c>
      <c r="F10" s="102">
        <f>SUM(B10:E10)</f>
        <v>348</v>
      </c>
      <c r="H10" s="19"/>
      <c r="I10" s="36"/>
    </row>
    <row r="11" spans="1:9" ht="18" customHeight="1" x14ac:dyDescent="0.3">
      <c r="A11" s="85" t="s">
        <v>69</v>
      </c>
      <c r="B11" s="102">
        <v>27</v>
      </c>
      <c r="C11" s="102">
        <v>120</v>
      </c>
      <c r="D11" s="102">
        <v>134</v>
      </c>
      <c r="E11" s="102">
        <v>100</v>
      </c>
      <c r="F11" s="102">
        <f>SUM(B11:E11)</f>
        <v>381</v>
      </c>
      <c r="H11" s="19"/>
      <c r="I11" s="36"/>
    </row>
    <row r="12" spans="1:9" ht="18" customHeight="1" x14ac:dyDescent="0.3">
      <c r="A12" s="85" t="s">
        <v>70</v>
      </c>
      <c r="B12" s="102">
        <v>23</v>
      </c>
      <c r="C12" s="102">
        <v>148</v>
      </c>
      <c r="D12" s="102">
        <v>134</v>
      </c>
      <c r="E12" s="102">
        <v>126</v>
      </c>
      <c r="F12" s="102">
        <f>SUM(B12:E12)</f>
        <v>431</v>
      </c>
      <c r="H12" s="19"/>
      <c r="I12" s="36"/>
    </row>
    <row r="13" spans="1:9" ht="18" customHeight="1" x14ac:dyDescent="0.3">
      <c r="A13" s="85" t="s">
        <v>71</v>
      </c>
      <c r="B13" s="102">
        <v>35</v>
      </c>
      <c r="C13" s="102">
        <v>173</v>
      </c>
      <c r="D13" s="102">
        <v>138</v>
      </c>
      <c r="E13" s="102">
        <v>136</v>
      </c>
      <c r="F13" s="102">
        <f>SUM(B13:E13)</f>
        <v>482</v>
      </c>
      <c r="H13" s="19"/>
      <c r="I13" s="36"/>
    </row>
    <row r="14" spans="1:9" ht="18" customHeight="1" x14ac:dyDescent="0.3">
      <c r="A14" s="86" t="s">
        <v>25</v>
      </c>
      <c r="B14" s="103">
        <v>97</v>
      </c>
      <c r="C14" s="103">
        <v>567</v>
      </c>
      <c r="D14" s="103">
        <v>512</v>
      </c>
      <c r="E14" s="103">
        <v>466</v>
      </c>
      <c r="F14" s="103">
        <f>SUM(F10:F13)</f>
        <v>1642</v>
      </c>
      <c r="H14" s="19"/>
      <c r="I14" s="36"/>
    </row>
    <row r="15" spans="1:9" ht="18" customHeight="1" x14ac:dyDescent="0.3">
      <c r="A15" s="85" t="s">
        <v>72</v>
      </c>
      <c r="B15" s="102">
        <v>23</v>
      </c>
      <c r="C15" s="102">
        <v>127</v>
      </c>
      <c r="D15" s="102">
        <v>91</v>
      </c>
      <c r="E15" s="102">
        <v>101</v>
      </c>
      <c r="F15" s="102">
        <f>SUM(B15:E15)</f>
        <v>342</v>
      </c>
      <c r="H15" s="19"/>
      <c r="I15" s="36"/>
    </row>
    <row r="16" spans="1:9" ht="18" customHeight="1" x14ac:dyDescent="0.3">
      <c r="A16" s="85" t="s">
        <v>73</v>
      </c>
      <c r="B16" s="102">
        <v>7</v>
      </c>
      <c r="C16" s="102">
        <v>137</v>
      </c>
      <c r="D16" s="102">
        <v>118</v>
      </c>
      <c r="E16" s="102">
        <v>84</v>
      </c>
      <c r="F16" s="102">
        <f>SUM(B16:E16)</f>
        <v>346</v>
      </c>
      <c r="H16" s="19"/>
      <c r="I16" s="36"/>
    </row>
    <row r="17" spans="1:9" ht="18" customHeight="1" x14ac:dyDescent="0.3">
      <c r="A17" s="85" t="s">
        <v>0</v>
      </c>
      <c r="B17" s="102">
        <v>12</v>
      </c>
      <c r="C17" s="102">
        <v>105</v>
      </c>
      <c r="D17" s="102">
        <v>87</v>
      </c>
      <c r="E17" s="102">
        <v>91</v>
      </c>
      <c r="F17" s="102">
        <f>SUM(B17:E17)</f>
        <v>295</v>
      </c>
      <c r="H17" s="19"/>
      <c r="I17" s="36"/>
    </row>
    <row r="18" spans="1:9" ht="18" customHeight="1" x14ac:dyDescent="0.3">
      <c r="A18" s="85" t="s">
        <v>74</v>
      </c>
      <c r="B18" s="102">
        <v>18</v>
      </c>
      <c r="C18" s="102">
        <v>78</v>
      </c>
      <c r="D18" s="102">
        <v>56</v>
      </c>
      <c r="E18" s="102">
        <v>44</v>
      </c>
      <c r="F18" s="102">
        <f>SUM(B18:E18)</f>
        <v>196</v>
      </c>
      <c r="H18" s="19"/>
      <c r="I18" s="36"/>
    </row>
    <row r="19" spans="1:9" ht="18" customHeight="1" x14ac:dyDescent="0.3">
      <c r="A19" s="86" t="s">
        <v>26</v>
      </c>
      <c r="B19" s="103">
        <v>60</v>
      </c>
      <c r="C19" s="103">
        <v>447</v>
      </c>
      <c r="D19" s="103">
        <v>352</v>
      </c>
      <c r="E19" s="103">
        <v>320</v>
      </c>
      <c r="F19" s="103">
        <f>SUM(F15:F18)</f>
        <v>1179</v>
      </c>
      <c r="H19" s="19"/>
      <c r="I19" s="36"/>
    </row>
    <row r="20" spans="1:9" ht="18" customHeight="1" x14ac:dyDescent="0.3">
      <c r="A20" s="85" t="s">
        <v>75</v>
      </c>
      <c r="B20" s="102">
        <v>8</v>
      </c>
      <c r="C20" s="102">
        <v>53</v>
      </c>
      <c r="D20" s="102">
        <v>51</v>
      </c>
      <c r="E20" s="102">
        <v>37</v>
      </c>
      <c r="F20" s="102">
        <f>SUM(B20:E20)</f>
        <v>149</v>
      </c>
      <c r="H20" s="19"/>
      <c r="I20" s="36"/>
    </row>
    <row r="21" spans="1:9" ht="18" customHeight="1" x14ac:dyDescent="0.3">
      <c r="A21" s="85" t="s">
        <v>76</v>
      </c>
      <c r="B21" s="102">
        <v>7</v>
      </c>
      <c r="C21" s="102">
        <v>62</v>
      </c>
      <c r="D21" s="102">
        <v>46</v>
      </c>
      <c r="E21" s="102">
        <v>46</v>
      </c>
      <c r="F21" s="102">
        <f>SUM(B21:E21)</f>
        <v>161</v>
      </c>
      <c r="H21" s="19"/>
      <c r="I21" s="36"/>
    </row>
    <row r="22" spans="1:9" ht="18" customHeight="1" x14ac:dyDescent="0.3">
      <c r="A22" s="85" t="s">
        <v>77</v>
      </c>
      <c r="B22" s="102">
        <v>3</v>
      </c>
      <c r="C22" s="102">
        <v>43</v>
      </c>
      <c r="D22" s="102">
        <v>41</v>
      </c>
      <c r="E22" s="102">
        <v>17</v>
      </c>
      <c r="F22" s="102">
        <f>SUM(B22:E22)</f>
        <v>104</v>
      </c>
      <c r="H22" s="19"/>
      <c r="I22" s="36"/>
    </row>
    <row r="23" spans="1:9" ht="18" customHeight="1" x14ac:dyDescent="0.3">
      <c r="A23" s="85" t="s">
        <v>78</v>
      </c>
      <c r="B23" s="102">
        <v>5</v>
      </c>
      <c r="C23" s="102">
        <v>51</v>
      </c>
      <c r="D23" s="102">
        <v>31</v>
      </c>
      <c r="E23" s="102">
        <v>22</v>
      </c>
      <c r="F23" s="102">
        <f>SUM(B23:E23)</f>
        <v>109</v>
      </c>
      <c r="H23" s="19"/>
      <c r="I23" s="36"/>
    </row>
    <row r="24" spans="1:9" ht="18" customHeight="1" x14ac:dyDescent="0.3">
      <c r="A24" s="86" t="s">
        <v>27</v>
      </c>
      <c r="B24" s="103">
        <v>23</v>
      </c>
      <c r="C24" s="103">
        <v>209</v>
      </c>
      <c r="D24" s="103">
        <v>169</v>
      </c>
      <c r="E24" s="103">
        <v>122</v>
      </c>
      <c r="F24" s="103">
        <f>SUM(F20:F23)</f>
        <v>523</v>
      </c>
      <c r="H24" s="19"/>
      <c r="I24" s="36"/>
    </row>
    <row r="25" spans="1:9" ht="18" customHeight="1" x14ac:dyDescent="0.3">
      <c r="A25" s="85" t="s">
        <v>79</v>
      </c>
      <c r="B25" s="102">
        <v>4</v>
      </c>
      <c r="C25" s="102">
        <v>37</v>
      </c>
      <c r="D25" s="102">
        <v>35</v>
      </c>
      <c r="E25" s="102">
        <v>27</v>
      </c>
      <c r="F25" s="102">
        <f>SUM(B25:E25)</f>
        <v>103</v>
      </c>
      <c r="H25" s="19"/>
      <c r="I25" s="36"/>
    </row>
    <row r="26" spans="1:9" ht="18" customHeight="1" x14ac:dyDescent="0.3">
      <c r="A26" s="85" t="s">
        <v>80</v>
      </c>
      <c r="B26" s="102">
        <v>2</v>
      </c>
      <c r="C26" s="102">
        <v>39</v>
      </c>
      <c r="D26" s="102">
        <v>43</v>
      </c>
      <c r="E26" s="102">
        <v>33</v>
      </c>
      <c r="F26" s="102">
        <f>SUM(B26:E26)</f>
        <v>117</v>
      </c>
      <c r="H26" s="19"/>
      <c r="I26" s="36"/>
    </row>
    <row r="27" spans="1:9" ht="18" customHeight="1" x14ac:dyDescent="0.3">
      <c r="A27" s="85" t="s">
        <v>81</v>
      </c>
      <c r="B27" s="102">
        <v>3</v>
      </c>
      <c r="C27" s="102">
        <v>41</v>
      </c>
      <c r="D27" s="102">
        <v>30</v>
      </c>
      <c r="E27" s="102">
        <v>24</v>
      </c>
      <c r="F27" s="102">
        <f>SUM(B27:E27)</f>
        <v>98</v>
      </c>
      <c r="H27" s="19"/>
      <c r="I27" s="36"/>
    </row>
    <row r="28" spans="1:9" ht="18" customHeight="1" x14ac:dyDescent="0.3">
      <c r="A28" s="85" t="s">
        <v>82</v>
      </c>
      <c r="B28" s="102">
        <v>5</v>
      </c>
      <c r="C28" s="102">
        <v>42</v>
      </c>
      <c r="D28" s="102">
        <v>43</v>
      </c>
      <c r="E28" s="102">
        <v>47</v>
      </c>
      <c r="F28" s="102">
        <f>SUM(B28:E28)</f>
        <v>137</v>
      </c>
      <c r="H28" s="19"/>
      <c r="I28" s="36"/>
    </row>
    <row r="29" spans="1:9" ht="18" customHeight="1" x14ac:dyDescent="0.3">
      <c r="A29" s="86" t="s">
        <v>28</v>
      </c>
      <c r="B29" s="103">
        <v>14</v>
      </c>
      <c r="C29" s="103">
        <v>159</v>
      </c>
      <c r="D29" s="103">
        <v>151</v>
      </c>
      <c r="E29" s="103">
        <v>131</v>
      </c>
      <c r="F29" s="103">
        <f>SUM(F25:F28)</f>
        <v>455</v>
      </c>
      <c r="H29" s="19"/>
      <c r="I29" s="36"/>
    </row>
    <row r="30" spans="1:9" ht="18" customHeight="1" x14ac:dyDescent="0.3">
      <c r="A30" s="85" t="s">
        <v>83</v>
      </c>
      <c r="B30" s="102">
        <v>6</v>
      </c>
      <c r="C30" s="102">
        <v>27</v>
      </c>
      <c r="D30" s="102">
        <v>30</v>
      </c>
      <c r="E30" s="102">
        <v>17</v>
      </c>
      <c r="F30" s="102">
        <f>SUM(B30:E30)</f>
        <v>80</v>
      </c>
      <c r="H30" s="19"/>
      <c r="I30" s="36"/>
    </row>
    <row r="31" spans="1:9" ht="18" customHeight="1" x14ac:dyDescent="0.3">
      <c r="A31" s="85" t="s">
        <v>84</v>
      </c>
      <c r="B31" s="102">
        <v>5</v>
      </c>
      <c r="C31" s="102">
        <v>36</v>
      </c>
      <c r="D31" s="102">
        <v>29</v>
      </c>
      <c r="E31" s="102">
        <v>25</v>
      </c>
      <c r="F31" s="102">
        <f>SUM(B31:E31)</f>
        <v>95</v>
      </c>
      <c r="H31" s="19"/>
      <c r="I31" s="36"/>
    </row>
    <row r="32" spans="1:9" ht="18" customHeight="1" x14ac:dyDescent="0.3">
      <c r="A32" s="85" t="s">
        <v>85</v>
      </c>
      <c r="B32" s="102">
        <v>2</v>
      </c>
      <c r="C32" s="102">
        <v>26</v>
      </c>
      <c r="D32" s="102">
        <v>33</v>
      </c>
      <c r="E32" s="102">
        <v>24</v>
      </c>
      <c r="F32" s="102">
        <f>SUM(B32:E32)</f>
        <v>85</v>
      </c>
      <c r="H32" s="19"/>
      <c r="I32" s="36"/>
    </row>
    <row r="33" spans="1:9" ht="18" customHeight="1" x14ac:dyDescent="0.3">
      <c r="A33" s="85" t="s">
        <v>86</v>
      </c>
      <c r="B33" s="102">
        <v>5</v>
      </c>
      <c r="C33" s="102">
        <v>48</v>
      </c>
      <c r="D33" s="102">
        <v>42</v>
      </c>
      <c r="E33" s="102">
        <v>21</v>
      </c>
      <c r="F33" s="102">
        <f>SUM(B33:E33)</f>
        <v>116</v>
      </c>
      <c r="H33" s="19"/>
      <c r="I33" s="36"/>
    </row>
    <row r="34" spans="1:9" ht="18" customHeight="1" x14ac:dyDescent="0.3">
      <c r="A34" s="86" t="s">
        <v>29</v>
      </c>
      <c r="B34" s="103">
        <v>18</v>
      </c>
      <c r="C34" s="103">
        <v>137</v>
      </c>
      <c r="D34" s="103">
        <v>134</v>
      </c>
      <c r="E34" s="103">
        <v>87</v>
      </c>
      <c r="F34" s="103">
        <f>SUM(F30:F33)</f>
        <v>376</v>
      </c>
      <c r="H34" s="19"/>
      <c r="I34" s="36"/>
    </row>
    <row r="35" spans="1:9" ht="18" customHeight="1" x14ac:dyDescent="0.3">
      <c r="A35" s="85" t="s">
        <v>87</v>
      </c>
      <c r="B35" s="102">
        <v>4</v>
      </c>
      <c r="C35" s="102">
        <v>35</v>
      </c>
      <c r="D35" s="102">
        <v>27</v>
      </c>
      <c r="E35" s="102">
        <v>19</v>
      </c>
      <c r="F35" s="102">
        <f>SUM(B35:E35)</f>
        <v>85</v>
      </c>
      <c r="H35" s="19"/>
      <c r="I35" s="36"/>
    </row>
    <row r="36" spans="1:9" ht="18" customHeight="1" x14ac:dyDescent="0.3">
      <c r="A36" s="85" t="s">
        <v>88</v>
      </c>
      <c r="B36" s="102">
        <v>6</v>
      </c>
      <c r="C36" s="102">
        <v>47</v>
      </c>
      <c r="D36" s="102">
        <v>26</v>
      </c>
      <c r="E36" s="102">
        <v>22</v>
      </c>
      <c r="F36" s="102">
        <f>SUM(B36:E36)</f>
        <v>101</v>
      </c>
      <c r="H36" s="19"/>
      <c r="I36" s="36"/>
    </row>
    <row r="37" spans="1:9" ht="18" customHeight="1" x14ac:dyDescent="0.3">
      <c r="A37" s="85" t="s">
        <v>89</v>
      </c>
      <c r="B37" s="102">
        <v>12</v>
      </c>
      <c r="C37" s="102">
        <v>58</v>
      </c>
      <c r="D37" s="102">
        <v>27</v>
      </c>
      <c r="E37" s="102">
        <v>24</v>
      </c>
      <c r="F37" s="102">
        <f>SUM(B37:E37)</f>
        <v>121</v>
      </c>
      <c r="H37" s="19"/>
      <c r="I37" s="36"/>
    </row>
    <row r="38" spans="1:9" ht="18" customHeight="1" x14ac:dyDescent="0.3">
      <c r="A38" s="85" t="s">
        <v>90</v>
      </c>
      <c r="B38" s="102">
        <v>2</v>
      </c>
      <c r="C38" s="102">
        <v>43</v>
      </c>
      <c r="D38" s="102">
        <v>29</v>
      </c>
      <c r="E38" s="102">
        <v>39</v>
      </c>
      <c r="F38" s="102">
        <f>SUM(B38:E38)</f>
        <v>113</v>
      </c>
      <c r="H38" s="19"/>
      <c r="I38" s="36"/>
    </row>
    <row r="39" spans="1:9" ht="18" customHeight="1" x14ac:dyDescent="0.3">
      <c r="A39" s="86" t="s">
        <v>30</v>
      </c>
      <c r="B39" s="103">
        <v>24</v>
      </c>
      <c r="C39" s="103">
        <v>183</v>
      </c>
      <c r="D39" s="103">
        <v>109</v>
      </c>
      <c r="E39" s="103">
        <v>104</v>
      </c>
      <c r="F39" s="103">
        <f>SUM(F35:F38)</f>
        <v>420</v>
      </c>
      <c r="H39" s="19"/>
      <c r="I39" s="36"/>
    </row>
    <row r="40" spans="1:9" ht="18" customHeight="1" x14ac:dyDescent="0.3">
      <c r="A40" s="85" t="s">
        <v>91</v>
      </c>
      <c r="B40" s="102">
        <v>8</v>
      </c>
      <c r="C40" s="102">
        <v>49</v>
      </c>
      <c r="D40" s="102">
        <v>23</v>
      </c>
      <c r="E40" s="102">
        <v>28</v>
      </c>
      <c r="F40" s="102">
        <f>SUM(B40:E40)</f>
        <v>108</v>
      </c>
      <c r="H40" s="19"/>
      <c r="I40" s="36"/>
    </row>
    <row r="41" spans="1:9" ht="18" customHeight="1" x14ac:dyDescent="0.3">
      <c r="A41" s="85" t="s">
        <v>92</v>
      </c>
      <c r="B41" s="102">
        <v>7</v>
      </c>
      <c r="C41" s="102">
        <v>61</v>
      </c>
      <c r="D41" s="102">
        <v>26</v>
      </c>
      <c r="E41" s="102">
        <v>21</v>
      </c>
      <c r="F41" s="102">
        <f>SUM(B41:E41)</f>
        <v>115</v>
      </c>
      <c r="H41" s="19"/>
      <c r="I41" s="36"/>
    </row>
    <row r="42" spans="1:9" ht="18" customHeight="1" x14ac:dyDescent="0.3">
      <c r="A42" s="85" t="s">
        <v>93</v>
      </c>
      <c r="B42" s="102">
        <v>4</v>
      </c>
      <c r="C42" s="102">
        <v>50</v>
      </c>
      <c r="D42" s="102">
        <v>27</v>
      </c>
      <c r="E42" s="102">
        <v>27</v>
      </c>
      <c r="F42" s="102">
        <f>SUM(B42:E42)</f>
        <v>108</v>
      </c>
      <c r="H42" s="19"/>
      <c r="I42" s="36"/>
    </row>
    <row r="43" spans="1:9" ht="18" customHeight="1" x14ac:dyDescent="0.3">
      <c r="A43" s="85" t="s">
        <v>94</v>
      </c>
      <c r="B43" s="102">
        <v>2</v>
      </c>
      <c r="C43" s="102">
        <v>65</v>
      </c>
      <c r="D43" s="102">
        <v>45</v>
      </c>
      <c r="E43" s="102">
        <v>28</v>
      </c>
      <c r="F43" s="102">
        <f>SUM(B43:E43)</f>
        <v>140</v>
      </c>
      <c r="H43" s="19"/>
      <c r="I43" s="36"/>
    </row>
    <row r="44" spans="1:9" ht="18" customHeight="1" x14ac:dyDescent="0.3">
      <c r="A44" s="86" t="s">
        <v>58</v>
      </c>
      <c r="B44" s="103">
        <v>21</v>
      </c>
      <c r="C44" s="103">
        <v>225</v>
      </c>
      <c r="D44" s="103">
        <v>121</v>
      </c>
      <c r="E44" s="103">
        <v>104</v>
      </c>
      <c r="F44" s="103">
        <f>SUM(F40:F43)</f>
        <v>471</v>
      </c>
      <c r="H44" s="19"/>
      <c r="I44" s="36"/>
    </row>
    <row r="45" spans="1:9" ht="18" customHeight="1" x14ac:dyDescent="0.3">
      <c r="A45" s="85" t="s">
        <v>95</v>
      </c>
      <c r="B45" s="102">
        <v>7</v>
      </c>
      <c r="C45" s="102">
        <v>55</v>
      </c>
      <c r="D45" s="102">
        <v>33</v>
      </c>
      <c r="E45" s="102">
        <v>32</v>
      </c>
      <c r="F45" s="102">
        <f>SUM(B45:E45)</f>
        <v>127</v>
      </c>
      <c r="H45" s="19"/>
      <c r="I45" s="36"/>
    </row>
    <row r="46" spans="1:9" ht="18" customHeight="1" x14ac:dyDescent="0.3">
      <c r="A46" s="85" t="s">
        <v>96</v>
      </c>
      <c r="B46" s="102">
        <v>5</v>
      </c>
      <c r="C46" s="102">
        <v>74</v>
      </c>
      <c r="D46" s="102">
        <v>30</v>
      </c>
      <c r="E46" s="102">
        <v>27</v>
      </c>
      <c r="F46" s="102">
        <f>SUM(B46:E46)</f>
        <v>136</v>
      </c>
      <c r="H46" s="19"/>
      <c r="I46" s="36"/>
    </row>
    <row r="47" spans="1:9" ht="18" customHeight="1" x14ac:dyDescent="0.3">
      <c r="A47" s="85" t="s">
        <v>97</v>
      </c>
      <c r="B47" s="102">
        <v>8</v>
      </c>
      <c r="C47" s="102">
        <v>84</v>
      </c>
      <c r="D47" s="102">
        <v>39</v>
      </c>
      <c r="E47" s="102">
        <v>35</v>
      </c>
      <c r="F47" s="102">
        <f>SUM(B47:E47)</f>
        <v>166</v>
      </c>
      <c r="H47" s="19"/>
      <c r="I47" s="36"/>
    </row>
    <row r="48" spans="1:9" ht="18" customHeight="1" x14ac:dyDescent="0.3">
      <c r="A48" s="85" t="s">
        <v>98</v>
      </c>
      <c r="B48" s="102">
        <v>12</v>
      </c>
      <c r="C48" s="102">
        <v>80</v>
      </c>
      <c r="D48" s="102">
        <v>45</v>
      </c>
      <c r="E48" s="102">
        <v>34</v>
      </c>
      <c r="F48" s="102">
        <f>SUM(B48:E48)</f>
        <v>171</v>
      </c>
      <c r="H48" s="19"/>
      <c r="I48" s="36"/>
    </row>
    <row r="49" spans="1:9" ht="18" customHeight="1" x14ac:dyDescent="0.3">
      <c r="A49" s="86" t="s">
        <v>59</v>
      </c>
      <c r="B49" s="103">
        <v>32</v>
      </c>
      <c r="C49" s="103">
        <v>293</v>
      </c>
      <c r="D49" s="103">
        <v>147</v>
      </c>
      <c r="E49" s="103">
        <v>128</v>
      </c>
      <c r="F49" s="103">
        <f>SUM(F45:F48)</f>
        <v>600</v>
      </c>
      <c r="H49" s="19"/>
      <c r="I49" s="36"/>
    </row>
    <row r="50" spans="1:9" ht="18" customHeight="1" x14ac:dyDescent="0.3">
      <c r="A50" s="85" t="s">
        <v>99</v>
      </c>
      <c r="B50" s="102">
        <v>4</v>
      </c>
      <c r="C50" s="102">
        <v>111</v>
      </c>
      <c r="D50" s="102">
        <v>58</v>
      </c>
      <c r="E50" s="102">
        <v>54</v>
      </c>
      <c r="F50" s="102">
        <f>SUM(B50:E50)</f>
        <v>227</v>
      </c>
      <c r="H50" s="19"/>
      <c r="I50" s="36"/>
    </row>
    <row r="51" spans="1:9" ht="18" customHeight="1" x14ac:dyDescent="0.3">
      <c r="A51" s="85" t="s">
        <v>100</v>
      </c>
      <c r="B51" s="102">
        <v>4</v>
      </c>
      <c r="C51" s="102">
        <v>93</v>
      </c>
      <c r="D51" s="102">
        <v>45</v>
      </c>
      <c r="E51" s="102">
        <v>41</v>
      </c>
      <c r="F51" s="102">
        <f>SUM(B51:E51)</f>
        <v>183</v>
      </c>
      <c r="H51" s="19"/>
      <c r="I51" s="36"/>
    </row>
    <row r="52" spans="1:9" ht="18" customHeight="1" x14ac:dyDescent="0.3">
      <c r="A52" s="85" t="s">
        <v>101</v>
      </c>
      <c r="B52" s="102">
        <v>11</v>
      </c>
      <c r="C52" s="102">
        <v>114</v>
      </c>
      <c r="D52" s="102">
        <v>53</v>
      </c>
      <c r="E52" s="102">
        <v>46</v>
      </c>
      <c r="F52" s="102">
        <f>SUM(B52:E52)</f>
        <v>224</v>
      </c>
      <c r="H52" s="19"/>
      <c r="I52" s="36"/>
    </row>
    <row r="53" spans="1:9" ht="18" customHeight="1" x14ac:dyDescent="0.3">
      <c r="A53" s="85" t="s">
        <v>113</v>
      </c>
      <c r="B53" s="102">
        <v>9</v>
      </c>
      <c r="C53" s="102">
        <v>120</v>
      </c>
      <c r="D53" s="102">
        <v>58</v>
      </c>
      <c r="E53" s="102">
        <v>51</v>
      </c>
      <c r="F53" s="102">
        <f>SUM(B53:E53)</f>
        <v>238</v>
      </c>
      <c r="H53" s="19"/>
      <c r="I53" s="36"/>
    </row>
    <row r="54" spans="1:9" ht="18" customHeight="1" x14ac:dyDescent="0.3">
      <c r="A54" s="86" t="s">
        <v>102</v>
      </c>
      <c r="B54" s="103">
        <v>28</v>
      </c>
      <c r="C54" s="103">
        <v>438</v>
      </c>
      <c r="D54" s="103">
        <v>214</v>
      </c>
      <c r="E54" s="103">
        <v>192</v>
      </c>
      <c r="F54" s="103">
        <f>SUM(F50:F53)</f>
        <v>872</v>
      </c>
      <c r="H54" s="19"/>
      <c r="I54" s="36"/>
    </row>
    <row r="55" spans="1:9" ht="18" customHeight="1" x14ac:dyDescent="0.3">
      <c r="A55" s="85" t="s">
        <v>104</v>
      </c>
      <c r="B55" s="102">
        <v>12</v>
      </c>
      <c r="C55" s="102">
        <v>75</v>
      </c>
      <c r="D55" s="102">
        <v>41</v>
      </c>
      <c r="E55" s="102">
        <v>27</v>
      </c>
      <c r="F55" s="102">
        <f>SUM(B55:E55)</f>
        <v>155</v>
      </c>
      <c r="H55" s="19"/>
      <c r="I55" s="36"/>
    </row>
    <row r="56" spans="1:9" ht="18" customHeight="1" x14ac:dyDescent="0.3">
      <c r="A56" s="85" t="s">
        <v>105</v>
      </c>
      <c r="B56" s="102">
        <v>4</v>
      </c>
      <c r="C56" s="102">
        <v>107</v>
      </c>
      <c r="D56" s="102">
        <v>50</v>
      </c>
      <c r="E56" s="102">
        <v>28</v>
      </c>
      <c r="F56" s="102">
        <f>SUM(B56:E56)</f>
        <v>189</v>
      </c>
      <c r="H56" s="19"/>
      <c r="I56" s="36"/>
    </row>
    <row r="57" spans="1:9" ht="18" customHeight="1" x14ac:dyDescent="0.3">
      <c r="A57" s="85" t="s">
        <v>114</v>
      </c>
      <c r="B57" s="102">
        <v>6</v>
      </c>
      <c r="C57" s="102">
        <v>113</v>
      </c>
      <c r="D57" s="102">
        <v>48</v>
      </c>
      <c r="E57" s="102">
        <v>35</v>
      </c>
      <c r="F57" s="102">
        <f>SUM(B57:E57)</f>
        <v>202</v>
      </c>
      <c r="H57" s="19"/>
      <c r="I57" s="36"/>
    </row>
    <row r="58" spans="1:9" ht="18" customHeight="1" x14ac:dyDescent="0.3">
      <c r="A58" s="85" t="s">
        <v>115</v>
      </c>
      <c r="B58" s="102">
        <v>26</v>
      </c>
      <c r="C58" s="102">
        <v>108</v>
      </c>
      <c r="D58" s="102">
        <v>70</v>
      </c>
      <c r="E58" s="102">
        <v>39</v>
      </c>
      <c r="F58" s="102">
        <f>SUM(B58:E58)</f>
        <v>243</v>
      </c>
      <c r="H58" s="19"/>
      <c r="I58" s="36"/>
    </row>
    <row r="59" spans="1:9" ht="18" customHeight="1" x14ac:dyDescent="0.3">
      <c r="A59" s="86" t="s">
        <v>119</v>
      </c>
      <c r="B59" s="103">
        <v>48</v>
      </c>
      <c r="C59" s="103">
        <v>403</v>
      </c>
      <c r="D59" s="103">
        <v>209</v>
      </c>
      <c r="E59" s="103">
        <v>129</v>
      </c>
      <c r="F59" s="103">
        <f>SUM(F55:F58)</f>
        <v>789</v>
      </c>
      <c r="H59" s="19"/>
      <c r="I59" s="36"/>
    </row>
    <row r="60" spans="1:9" ht="15.75" customHeight="1" x14ac:dyDescent="0.3">
      <c r="A60" s="85" t="s">
        <v>141</v>
      </c>
      <c r="B60" s="102">
        <v>15</v>
      </c>
      <c r="C60" s="102">
        <v>115</v>
      </c>
      <c r="D60" s="102">
        <v>55</v>
      </c>
      <c r="E60" s="102">
        <v>56</v>
      </c>
      <c r="F60" s="102">
        <f>SUM(B60:E60)</f>
        <v>241</v>
      </c>
      <c r="H60" s="19"/>
      <c r="I60" s="36"/>
    </row>
    <row r="61" spans="1:9" ht="15.75" customHeight="1" x14ac:dyDescent="0.3">
      <c r="A61" s="85" t="s">
        <v>161</v>
      </c>
      <c r="B61" s="102">
        <v>9</v>
      </c>
      <c r="C61" s="102">
        <v>108</v>
      </c>
      <c r="D61" s="102">
        <v>37</v>
      </c>
      <c r="E61" s="102">
        <v>32</v>
      </c>
      <c r="F61" s="102">
        <f>SUM(B61:E61)</f>
        <v>186</v>
      </c>
      <c r="H61" s="19"/>
      <c r="I61" s="36"/>
    </row>
    <row r="62" spans="1:9" ht="15.75" customHeight="1" x14ac:dyDescent="0.3">
      <c r="A62" s="85" t="s">
        <v>210</v>
      </c>
      <c r="B62" s="102">
        <v>12</v>
      </c>
      <c r="C62" s="102">
        <v>103</v>
      </c>
      <c r="D62" s="102">
        <v>54</v>
      </c>
      <c r="E62" s="102">
        <v>42</v>
      </c>
      <c r="F62" s="102">
        <f>SUM(B62:E62)</f>
        <v>211</v>
      </c>
      <c r="H62" s="19"/>
      <c r="I62" s="36"/>
    </row>
    <row r="63" spans="1:9" ht="15.6" x14ac:dyDescent="0.3">
      <c r="A63" s="85" t="s">
        <v>225</v>
      </c>
      <c r="B63" s="102">
        <v>8</v>
      </c>
      <c r="C63" s="102">
        <v>123</v>
      </c>
      <c r="D63" s="102">
        <v>72</v>
      </c>
      <c r="E63" s="102">
        <v>40</v>
      </c>
      <c r="F63" s="102">
        <f>SUM(B63:E63)</f>
        <v>243</v>
      </c>
      <c r="H63" s="19"/>
      <c r="I63" s="36"/>
    </row>
    <row r="64" spans="1:9" ht="15.6" x14ac:dyDescent="0.3">
      <c r="A64" s="86" t="s">
        <v>224</v>
      </c>
      <c r="B64" s="103">
        <v>44</v>
      </c>
      <c r="C64" s="103">
        <v>449</v>
      </c>
      <c r="D64" s="103">
        <v>218</v>
      </c>
      <c r="E64" s="103">
        <v>170</v>
      </c>
      <c r="F64" s="103">
        <f>SUM(F60:F63)</f>
        <v>881</v>
      </c>
      <c r="H64" s="19"/>
      <c r="I64" s="36"/>
    </row>
    <row r="65" spans="1:9" ht="16.5" customHeight="1" x14ac:dyDescent="0.3">
      <c r="A65" s="85" t="s">
        <v>226</v>
      </c>
      <c r="B65" s="102">
        <v>9</v>
      </c>
      <c r="C65" s="102">
        <v>105</v>
      </c>
      <c r="D65" s="102">
        <v>51</v>
      </c>
      <c r="E65" s="102">
        <v>42</v>
      </c>
      <c r="F65" s="102">
        <f>SUM(B65:E65)</f>
        <v>207</v>
      </c>
      <c r="H65" s="19"/>
      <c r="I65" s="36"/>
    </row>
    <row r="66" spans="1:9" ht="16.5" customHeight="1" x14ac:dyDescent="0.3">
      <c r="A66" s="85" t="s">
        <v>229</v>
      </c>
      <c r="B66" s="102">
        <v>9</v>
      </c>
      <c r="C66" s="102">
        <v>113</v>
      </c>
      <c r="D66" s="102">
        <v>62</v>
      </c>
      <c r="E66" s="102">
        <v>38</v>
      </c>
      <c r="F66" s="102">
        <f>SUM(B66:E66)</f>
        <v>222</v>
      </c>
    </row>
    <row r="67" spans="1:9" ht="16.5" customHeight="1" x14ac:dyDescent="0.3">
      <c r="A67" s="85" t="s">
        <v>230</v>
      </c>
      <c r="B67" s="102">
        <v>8</v>
      </c>
      <c r="C67" s="102">
        <v>128</v>
      </c>
      <c r="D67" s="102">
        <v>91</v>
      </c>
      <c r="E67" s="102">
        <v>48</v>
      </c>
      <c r="F67" s="102">
        <f>SUM(B67:E67)</f>
        <v>275</v>
      </c>
    </row>
    <row r="68" spans="1:9" ht="15.6" x14ac:dyDescent="0.3">
      <c r="A68" s="85" t="s">
        <v>232</v>
      </c>
      <c r="B68" s="102">
        <v>13</v>
      </c>
      <c r="C68" s="102">
        <v>129</v>
      </c>
      <c r="D68" s="102">
        <v>86</v>
      </c>
      <c r="E68" s="102">
        <v>60</v>
      </c>
      <c r="F68" s="102">
        <f>SUM(B68:E68)</f>
        <v>288</v>
      </c>
    </row>
    <row r="69" spans="1:9" ht="15.6" x14ac:dyDescent="0.3">
      <c r="A69" s="86" t="s">
        <v>231</v>
      </c>
      <c r="B69" s="103">
        <v>39</v>
      </c>
      <c r="C69" s="103">
        <v>475</v>
      </c>
      <c r="D69" s="103">
        <v>290</v>
      </c>
      <c r="E69" s="103">
        <v>188</v>
      </c>
      <c r="F69" s="103">
        <f>SUM(F65:F68)</f>
        <v>992</v>
      </c>
    </row>
    <row r="70" spans="1:9" ht="15.6" x14ac:dyDescent="0.3">
      <c r="A70" s="85" t="s">
        <v>233</v>
      </c>
      <c r="B70" s="102">
        <v>13</v>
      </c>
      <c r="C70" s="102">
        <v>106</v>
      </c>
      <c r="D70" s="102">
        <v>68</v>
      </c>
      <c r="E70" s="102">
        <v>47</v>
      </c>
      <c r="F70" s="102">
        <f>SUM(B70:E70)</f>
        <v>234</v>
      </c>
    </row>
    <row r="71" spans="1:9" ht="15.6" x14ac:dyDescent="0.3">
      <c r="A71" s="85" t="s">
        <v>234</v>
      </c>
      <c r="B71" s="102">
        <v>11</v>
      </c>
      <c r="C71" s="102">
        <v>102</v>
      </c>
      <c r="D71" s="102">
        <v>70</v>
      </c>
      <c r="E71" s="102">
        <v>66</v>
      </c>
      <c r="F71" s="102">
        <f>SUM(B71:E71)</f>
        <v>249</v>
      </c>
    </row>
    <row r="72" spans="1:9" ht="15.6" x14ac:dyDescent="0.3">
      <c r="A72" s="85" t="s">
        <v>266</v>
      </c>
      <c r="B72" s="102">
        <v>14</v>
      </c>
      <c r="C72" s="102">
        <v>116</v>
      </c>
      <c r="D72" s="102">
        <v>102</v>
      </c>
      <c r="E72" s="102">
        <v>47</v>
      </c>
      <c r="F72" s="102">
        <f>SUM(B72:E72)</f>
        <v>279</v>
      </c>
    </row>
    <row r="73" spans="1:9" ht="15.6" x14ac:dyDescent="0.3">
      <c r="A73" s="85" t="s">
        <v>267</v>
      </c>
      <c r="B73" s="102">
        <v>10</v>
      </c>
      <c r="C73" s="102">
        <v>142</v>
      </c>
      <c r="D73" s="102">
        <v>82</v>
      </c>
      <c r="E73" s="102">
        <v>54</v>
      </c>
      <c r="F73" s="102">
        <f>SUM(B73:E73)</f>
        <v>288</v>
      </c>
    </row>
    <row r="74" spans="1:9" ht="15.6" x14ac:dyDescent="0.3">
      <c r="A74" s="86" t="s">
        <v>231</v>
      </c>
      <c r="B74" s="103">
        <v>39</v>
      </c>
      <c r="C74" s="103">
        <v>475</v>
      </c>
      <c r="D74" s="103">
        <v>290</v>
      </c>
      <c r="E74" s="103">
        <v>188</v>
      </c>
      <c r="F74" s="103">
        <f>SUM(F70:F73)</f>
        <v>1050</v>
      </c>
    </row>
    <row r="75" spans="1:9" ht="15.6" x14ac:dyDescent="0.3">
      <c r="A75" s="85" t="s">
        <v>269</v>
      </c>
      <c r="B75" s="102">
        <v>3</v>
      </c>
      <c r="C75" s="102">
        <v>104</v>
      </c>
      <c r="D75" s="102">
        <v>65</v>
      </c>
      <c r="E75" s="102">
        <v>45</v>
      </c>
      <c r="F75" s="102">
        <f t="shared" ref="F75:F85" si="0">SUM(B75:E75)</f>
        <v>217</v>
      </c>
    </row>
    <row r="76" spans="1:9" ht="15.6" x14ac:dyDescent="0.3">
      <c r="A76" s="85" t="s">
        <v>271</v>
      </c>
      <c r="B76" s="102">
        <v>5</v>
      </c>
      <c r="C76" s="102">
        <v>119</v>
      </c>
      <c r="D76" s="102">
        <v>84</v>
      </c>
      <c r="E76" s="102">
        <v>43</v>
      </c>
      <c r="F76" s="102">
        <f t="shared" si="0"/>
        <v>251</v>
      </c>
    </row>
    <row r="77" spans="1:9" ht="15.6" x14ac:dyDescent="0.3">
      <c r="A77" s="85" t="s">
        <v>272</v>
      </c>
      <c r="B77" s="102">
        <v>15</v>
      </c>
      <c r="C77" s="102">
        <v>146</v>
      </c>
      <c r="D77" s="102">
        <v>78</v>
      </c>
      <c r="E77" s="102">
        <v>35</v>
      </c>
      <c r="F77" s="102">
        <f t="shared" si="0"/>
        <v>274</v>
      </c>
    </row>
    <row r="78" spans="1:9" ht="15.6" x14ac:dyDescent="0.3">
      <c r="A78" s="85" t="s">
        <v>273</v>
      </c>
      <c r="B78" s="102">
        <v>6</v>
      </c>
      <c r="C78" s="102">
        <v>149</v>
      </c>
      <c r="D78" s="102">
        <v>95</v>
      </c>
      <c r="E78" s="102">
        <v>56</v>
      </c>
      <c r="F78" s="102">
        <f t="shared" si="0"/>
        <v>306</v>
      </c>
    </row>
    <row r="79" spans="1:9" ht="15.6" x14ac:dyDescent="0.3">
      <c r="A79" s="86" t="s">
        <v>274</v>
      </c>
      <c r="B79" s="103">
        <v>29</v>
      </c>
      <c r="C79" s="103">
        <v>518</v>
      </c>
      <c r="D79" s="103">
        <v>322</v>
      </c>
      <c r="E79" s="103">
        <v>179</v>
      </c>
      <c r="F79" s="103">
        <f t="shared" si="0"/>
        <v>1048</v>
      </c>
    </row>
    <row r="80" spans="1:9" ht="15.6" x14ac:dyDescent="0.3">
      <c r="A80" s="85" t="s">
        <v>275</v>
      </c>
      <c r="B80" s="102">
        <v>7</v>
      </c>
      <c r="C80" s="102">
        <v>106</v>
      </c>
      <c r="D80" s="102">
        <v>66</v>
      </c>
      <c r="E80" s="102">
        <v>42</v>
      </c>
      <c r="F80" s="102">
        <f t="shared" si="0"/>
        <v>221</v>
      </c>
    </row>
    <row r="81" spans="1:6" ht="15.6" x14ac:dyDescent="0.3">
      <c r="A81" s="85" t="s">
        <v>288</v>
      </c>
      <c r="B81" s="102">
        <v>2</v>
      </c>
      <c r="C81" s="102">
        <v>51</v>
      </c>
      <c r="D81" s="102">
        <v>34</v>
      </c>
      <c r="E81" s="102">
        <v>25</v>
      </c>
      <c r="F81" s="102">
        <f t="shared" si="0"/>
        <v>112</v>
      </c>
    </row>
    <row r="82" spans="1:6" ht="15.6" x14ac:dyDescent="0.3">
      <c r="A82" s="85" t="s">
        <v>289</v>
      </c>
      <c r="B82" s="102">
        <v>5</v>
      </c>
      <c r="C82" s="102">
        <v>100</v>
      </c>
      <c r="D82" s="102">
        <v>69</v>
      </c>
      <c r="E82" s="102">
        <v>38</v>
      </c>
      <c r="F82" s="102">
        <f t="shared" si="0"/>
        <v>212</v>
      </c>
    </row>
    <row r="83" spans="1:6" ht="15.6" x14ac:dyDescent="0.3">
      <c r="A83" s="85" t="s">
        <v>297</v>
      </c>
      <c r="B83" s="102">
        <v>7</v>
      </c>
      <c r="C83" s="102">
        <v>167</v>
      </c>
      <c r="D83" s="102">
        <v>112</v>
      </c>
      <c r="E83" s="102">
        <v>51</v>
      </c>
      <c r="F83" s="102">
        <f t="shared" si="0"/>
        <v>337</v>
      </c>
    </row>
    <row r="84" spans="1:6" ht="15.6" x14ac:dyDescent="0.3">
      <c r="A84" s="86" t="s">
        <v>298</v>
      </c>
      <c r="B84" s="103">
        <v>21</v>
      </c>
      <c r="C84" s="103">
        <v>424</v>
      </c>
      <c r="D84" s="103">
        <v>281</v>
      </c>
      <c r="E84" s="103">
        <v>156</v>
      </c>
      <c r="F84" s="103">
        <f t="shared" si="0"/>
        <v>882</v>
      </c>
    </row>
    <row r="85" spans="1:6" ht="15.6" x14ac:dyDescent="0.3">
      <c r="A85" s="85" t="s">
        <v>304</v>
      </c>
      <c r="B85" s="102">
        <v>16</v>
      </c>
      <c r="C85" s="102">
        <v>143</v>
      </c>
      <c r="D85" s="102">
        <v>89</v>
      </c>
      <c r="E85" s="102">
        <v>43</v>
      </c>
      <c r="F85" s="102">
        <f t="shared" si="0"/>
        <v>291</v>
      </c>
    </row>
    <row r="86" spans="1:6" ht="15.6" x14ac:dyDescent="0.3">
      <c r="A86" s="85" t="s">
        <v>305</v>
      </c>
      <c r="B86" s="102">
        <v>10</v>
      </c>
      <c r="C86" s="102">
        <v>163</v>
      </c>
      <c r="D86" s="102">
        <v>85</v>
      </c>
      <c r="E86" s="102">
        <v>59</v>
      </c>
      <c r="F86" s="102">
        <f t="shared" ref="F86" si="1">SUM(B86:E86)</f>
        <v>317</v>
      </c>
    </row>
    <row r="87" spans="1:6" ht="15.6" x14ac:dyDescent="0.3">
      <c r="A87" s="85" t="s">
        <v>314</v>
      </c>
      <c r="B87" s="102">
        <v>9</v>
      </c>
      <c r="C87" s="102">
        <v>184</v>
      </c>
      <c r="D87" s="102">
        <v>107</v>
      </c>
      <c r="E87" s="102">
        <v>45</v>
      </c>
      <c r="F87" s="102">
        <f t="shared" ref="F87" si="2">SUM(B87:E87)</f>
        <v>345</v>
      </c>
    </row>
    <row r="88" spans="1:6" ht="15.6" x14ac:dyDescent="0.3">
      <c r="A88" s="85" t="s">
        <v>316</v>
      </c>
      <c r="B88" s="102">
        <v>12</v>
      </c>
      <c r="C88" s="102">
        <v>124</v>
      </c>
      <c r="D88" s="102">
        <v>95</v>
      </c>
      <c r="E88" s="102">
        <v>55</v>
      </c>
      <c r="F88" s="102">
        <f t="shared" ref="F88:F89" si="3">SUM(B88:E88)</f>
        <v>286</v>
      </c>
    </row>
    <row r="89" spans="1:6" ht="15.6" x14ac:dyDescent="0.3">
      <c r="A89" s="86" t="s">
        <v>315</v>
      </c>
      <c r="B89" s="103">
        <v>47</v>
      </c>
      <c r="C89" s="103">
        <v>614</v>
      </c>
      <c r="D89" s="103">
        <v>376</v>
      </c>
      <c r="E89" s="103">
        <v>202</v>
      </c>
      <c r="F89" s="103">
        <f t="shared" si="3"/>
        <v>1239</v>
      </c>
    </row>
    <row r="90" spans="1:6" ht="15.6" x14ac:dyDescent="0.3">
      <c r="A90" s="85" t="s">
        <v>318</v>
      </c>
      <c r="B90" s="102">
        <v>6</v>
      </c>
      <c r="C90" s="102">
        <v>134</v>
      </c>
      <c r="D90" s="102">
        <v>61</v>
      </c>
      <c r="E90" s="102">
        <v>54</v>
      </c>
      <c r="F90" s="102">
        <f t="shared" ref="F90" si="4">SUM(B90:E90)</f>
        <v>255</v>
      </c>
    </row>
    <row r="91" spans="1:6" ht="15.6" x14ac:dyDescent="0.3">
      <c r="A91" s="146" t="s">
        <v>319</v>
      </c>
      <c r="B91" s="102">
        <v>5</v>
      </c>
      <c r="C91" s="102">
        <v>116</v>
      </c>
      <c r="D91" s="102">
        <v>57</v>
      </c>
      <c r="E91" s="102">
        <v>52</v>
      </c>
      <c r="F91" s="102">
        <f t="shared" ref="F91" si="5">SUM(B91:E91)</f>
        <v>230</v>
      </c>
    </row>
    <row r="92" spans="1:6" ht="15.6" x14ac:dyDescent="0.3">
      <c r="A92" s="146" t="s">
        <v>320</v>
      </c>
      <c r="B92" s="102">
        <v>4</v>
      </c>
      <c r="C92" s="102">
        <v>124</v>
      </c>
      <c r="D92" s="102">
        <v>79</v>
      </c>
      <c r="E92" s="102">
        <v>59</v>
      </c>
      <c r="F92" s="102">
        <f t="shared" ref="F92" si="6">SUM(B92:E92)</f>
        <v>266</v>
      </c>
    </row>
    <row r="93" spans="1:6" ht="15.6" x14ac:dyDescent="0.3">
      <c r="A93" s="146" t="s">
        <v>321</v>
      </c>
      <c r="B93" s="102">
        <v>11</v>
      </c>
      <c r="C93" s="102">
        <v>141</v>
      </c>
      <c r="D93" s="102">
        <v>97</v>
      </c>
      <c r="E93" s="102">
        <v>63</v>
      </c>
      <c r="F93" s="102">
        <f t="shared" ref="F93" si="7">SUM(B93:E93)</f>
        <v>312</v>
      </c>
    </row>
    <row r="94" spans="1:6" ht="15.6" x14ac:dyDescent="0.3">
      <c r="A94" s="86" t="s">
        <v>322</v>
      </c>
      <c r="B94" s="103">
        <v>26</v>
      </c>
      <c r="C94" s="103">
        <v>515</v>
      </c>
      <c r="D94" s="103">
        <v>294</v>
      </c>
      <c r="E94" s="103">
        <v>228</v>
      </c>
      <c r="F94" s="103">
        <f t="shared" ref="F94" si="8">SUM(B94:E94)</f>
        <v>1063</v>
      </c>
    </row>
    <row r="95" spans="1:6" ht="15.6" x14ac:dyDescent="0.3">
      <c r="A95" s="146" t="s">
        <v>323</v>
      </c>
      <c r="B95" s="102">
        <v>12</v>
      </c>
      <c r="C95" s="102">
        <v>108</v>
      </c>
      <c r="D95" s="102">
        <v>87</v>
      </c>
      <c r="E95" s="102">
        <v>42</v>
      </c>
      <c r="F95" s="102">
        <f t="shared" ref="F95" si="9">SUM(B95:E95)</f>
        <v>249</v>
      </c>
    </row>
    <row r="96" spans="1:6" ht="15.6" x14ac:dyDescent="0.3">
      <c r="A96" s="146" t="s">
        <v>324</v>
      </c>
      <c r="B96" s="102">
        <v>5</v>
      </c>
      <c r="C96" s="102">
        <v>112</v>
      </c>
      <c r="D96" s="102">
        <v>62</v>
      </c>
      <c r="E96" s="102">
        <v>59</v>
      </c>
      <c r="F96" s="102">
        <f t="shared" ref="F96" si="10">SUM(B96:E96)</f>
        <v>238</v>
      </c>
    </row>
    <row r="97" spans="1:6" ht="15.6" x14ac:dyDescent="0.3">
      <c r="A97" s="146" t="s">
        <v>325</v>
      </c>
      <c r="B97" s="102">
        <v>14</v>
      </c>
      <c r="C97" s="102">
        <v>135</v>
      </c>
      <c r="D97" s="102">
        <v>77</v>
      </c>
      <c r="E97" s="102">
        <v>36</v>
      </c>
      <c r="F97" s="102">
        <f t="shared" ref="F97" si="11">SUM(B97:E97)</f>
        <v>262</v>
      </c>
    </row>
    <row r="98" spans="1:6" ht="15.6" x14ac:dyDescent="0.3">
      <c r="A98" s="146" t="s">
        <v>326</v>
      </c>
      <c r="B98" s="102">
        <v>5</v>
      </c>
      <c r="C98" s="102">
        <v>124</v>
      </c>
      <c r="D98" s="102">
        <v>99</v>
      </c>
      <c r="E98" s="102">
        <v>44</v>
      </c>
      <c r="F98" s="102">
        <f t="shared" ref="F98" si="12">SUM(B98:E98)</f>
        <v>272</v>
      </c>
    </row>
    <row r="99" spans="1:6" ht="15.6" x14ac:dyDescent="0.3">
      <c r="A99" s="86" t="s">
        <v>327</v>
      </c>
      <c r="B99" s="103">
        <v>36</v>
      </c>
      <c r="C99" s="103">
        <v>479</v>
      </c>
      <c r="D99" s="103">
        <v>325</v>
      </c>
      <c r="E99" s="103">
        <v>181</v>
      </c>
      <c r="F99" s="103">
        <f t="shared" ref="F99" si="13">SUM(B99:E99)</f>
        <v>1021</v>
      </c>
    </row>
    <row r="100" spans="1:6" ht="15.6" x14ac:dyDescent="0.3">
      <c r="A100" s="146" t="s">
        <v>329</v>
      </c>
      <c r="B100" s="102">
        <v>10</v>
      </c>
      <c r="C100" s="102">
        <v>129</v>
      </c>
      <c r="D100" s="102">
        <v>67</v>
      </c>
      <c r="E100" s="102">
        <v>37</v>
      </c>
      <c r="F100" s="102">
        <f t="shared" ref="F100" si="14">SUM(B100:E100)</f>
        <v>243</v>
      </c>
    </row>
    <row r="101" spans="1:6" ht="15.6" x14ac:dyDescent="0.3">
      <c r="A101" s="146" t="s">
        <v>330</v>
      </c>
      <c r="B101" s="102">
        <v>4</v>
      </c>
      <c r="C101" s="102">
        <v>107</v>
      </c>
      <c r="D101" s="102">
        <v>84</v>
      </c>
      <c r="E101" s="102">
        <v>51</v>
      </c>
      <c r="F101" s="102">
        <f t="shared" ref="F101" si="15">SUM(B101:E101)</f>
        <v>246</v>
      </c>
    </row>
    <row r="102" spans="1:6" ht="15.6" x14ac:dyDescent="0.3">
      <c r="A102" s="146" t="s">
        <v>332</v>
      </c>
      <c r="B102" s="102">
        <v>12</v>
      </c>
      <c r="C102" s="102">
        <v>103</v>
      </c>
      <c r="D102" s="102">
        <v>94</v>
      </c>
      <c r="E102" s="102">
        <v>47</v>
      </c>
      <c r="F102" s="102">
        <f t="shared" ref="F102" si="16">SUM(B102:E102)</f>
        <v>256</v>
      </c>
    </row>
    <row r="103" spans="1:6" ht="15.6" x14ac:dyDescent="0.3">
      <c r="A103" s="146" t="s">
        <v>334</v>
      </c>
      <c r="B103" s="102">
        <v>18</v>
      </c>
      <c r="C103" s="102">
        <v>150</v>
      </c>
      <c r="D103" s="102">
        <v>105</v>
      </c>
      <c r="E103" s="102">
        <v>55</v>
      </c>
      <c r="F103" s="102">
        <f t="shared" ref="F103" si="17">SUM(B103:E103)</f>
        <v>328</v>
      </c>
    </row>
    <row r="104" spans="1:6" ht="15.6" x14ac:dyDescent="0.3">
      <c r="A104" s="86" t="s">
        <v>336</v>
      </c>
      <c r="B104" s="103">
        <v>44</v>
      </c>
      <c r="C104" s="103">
        <v>489</v>
      </c>
      <c r="D104" s="103">
        <v>350</v>
      </c>
      <c r="E104" s="103">
        <v>190</v>
      </c>
      <c r="F104" s="103">
        <f t="shared" ref="F104:F105" si="18">SUM(B104:E104)</f>
        <v>1073</v>
      </c>
    </row>
    <row r="105" spans="1:6" ht="15.6" x14ac:dyDescent="0.3">
      <c r="A105" s="146" t="s">
        <v>338</v>
      </c>
      <c r="B105" s="102">
        <v>8</v>
      </c>
      <c r="C105" s="102">
        <v>140</v>
      </c>
      <c r="D105" s="102">
        <v>79</v>
      </c>
      <c r="E105" s="102">
        <v>34</v>
      </c>
      <c r="F105" s="102">
        <f t="shared" si="18"/>
        <v>261</v>
      </c>
    </row>
    <row r="106" spans="1:6" ht="15.6" x14ac:dyDescent="0.3">
      <c r="A106" s="146" t="s">
        <v>339</v>
      </c>
      <c r="B106" s="102">
        <v>9</v>
      </c>
      <c r="C106" s="102">
        <v>78</v>
      </c>
      <c r="D106" s="102">
        <v>60</v>
      </c>
      <c r="E106" s="102">
        <v>41</v>
      </c>
      <c r="F106" s="102">
        <f t="shared" ref="F106" si="19">SUM(B106:E106)</f>
        <v>188</v>
      </c>
    </row>
    <row r="107" spans="1:6" ht="15.6" x14ac:dyDescent="0.3">
      <c r="A107" s="146" t="s">
        <v>340</v>
      </c>
      <c r="B107" s="102">
        <v>9</v>
      </c>
      <c r="C107" s="102">
        <v>106</v>
      </c>
      <c r="D107" s="102">
        <v>82</v>
      </c>
      <c r="E107" s="102">
        <v>39</v>
      </c>
      <c r="F107" s="102">
        <f t="shared" ref="F107" si="20">SUM(B107:E107)</f>
        <v>236</v>
      </c>
    </row>
    <row r="108" spans="1:6" ht="15.6" x14ac:dyDescent="0.3">
      <c r="A108" s="146" t="s">
        <v>342</v>
      </c>
      <c r="B108" s="102">
        <v>7</v>
      </c>
      <c r="C108" s="102">
        <v>126</v>
      </c>
      <c r="D108" s="102">
        <v>88</v>
      </c>
      <c r="E108" s="102">
        <v>66</v>
      </c>
      <c r="F108" s="102">
        <f t="shared" ref="F108" si="21">SUM(B108:E108)</f>
        <v>287</v>
      </c>
    </row>
    <row r="109" spans="1:6" ht="15.6" x14ac:dyDescent="0.3">
      <c r="A109" s="86" t="s">
        <v>341</v>
      </c>
      <c r="B109" s="103">
        <v>33</v>
      </c>
      <c r="C109" s="103">
        <v>450</v>
      </c>
      <c r="D109" s="103">
        <v>309</v>
      </c>
      <c r="E109" s="103">
        <v>180</v>
      </c>
      <c r="F109" s="103">
        <f t="shared" ref="F109" si="22">SUM(B109:E109)</f>
        <v>972</v>
      </c>
    </row>
    <row r="110" spans="1:6" ht="15.6" x14ac:dyDescent="0.3">
      <c r="A110" s="146" t="s">
        <v>404</v>
      </c>
      <c r="B110" s="102">
        <v>12</v>
      </c>
      <c r="C110" s="102">
        <v>92</v>
      </c>
      <c r="D110" s="102">
        <v>65</v>
      </c>
      <c r="E110" s="102">
        <v>52</v>
      </c>
      <c r="F110" s="102">
        <f t="shared" ref="F110" si="23">SUM(B110:E110)</f>
        <v>221</v>
      </c>
    </row>
  </sheetData>
  <phoneticPr fontId="4" type="noConversion"/>
  <hyperlinks>
    <hyperlink ref="A3" location="Contents!A1" display="Back to contents" xr:uid="{00000000-0004-0000-3A00-000000000000}"/>
  </hyperlinks>
  <pageMargins left="0.15748031496062992" right="0.15748031496062992" top="0.31496062992125984" bottom="0.27559055118110237" header="0.31496062992125984" footer="0.31496062992125984"/>
  <pageSetup paperSize="9" scale="7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I110"/>
  <sheetViews>
    <sheetView zoomScaleNormal="100" workbookViewId="0">
      <pane ySplit="4" topLeftCell="A97" activePane="bottomLeft" state="frozen"/>
      <selection pane="bottomLeft"/>
    </sheetView>
  </sheetViews>
  <sheetFormatPr defaultRowHeight="13.2" x14ac:dyDescent="0.25"/>
  <cols>
    <col min="1" max="1" width="37.88671875" customWidth="1"/>
    <col min="2" max="6" width="19.33203125" customWidth="1"/>
    <col min="8" max="8" width="14.6640625" bestFit="1" customWidth="1"/>
  </cols>
  <sheetData>
    <row r="1" spans="1:9" ht="15.6" x14ac:dyDescent="0.3">
      <c r="A1" s="2" t="s">
        <v>262</v>
      </c>
    </row>
    <row r="2" spans="1:9" ht="15" x14ac:dyDescent="0.25">
      <c r="A2" s="143" t="s">
        <v>276</v>
      </c>
    </row>
    <row r="3" spans="1:9" ht="15" x14ac:dyDescent="0.25">
      <c r="A3" s="14" t="s">
        <v>44</v>
      </c>
    </row>
    <row r="4" spans="1:9" ht="43.5" customHeight="1" x14ac:dyDescent="0.25">
      <c r="A4" s="101" t="s">
        <v>284</v>
      </c>
      <c r="B4" s="101" t="s">
        <v>35</v>
      </c>
      <c r="C4" s="101" t="s">
        <v>5</v>
      </c>
      <c r="D4" s="101" t="s">
        <v>6</v>
      </c>
      <c r="E4" s="101" t="s">
        <v>7</v>
      </c>
      <c r="F4" s="114" t="s">
        <v>3</v>
      </c>
    </row>
    <row r="5" spans="1:9" ht="18" customHeight="1" x14ac:dyDescent="0.3">
      <c r="A5" s="85" t="s">
        <v>64</v>
      </c>
      <c r="B5" s="102">
        <v>16</v>
      </c>
      <c r="C5" s="102">
        <v>66</v>
      </c>
      <c r="D5" s="102">
        <v>78</v>
      </c>
      <c r="E5" s="102">
        <v>59</v>
      </c>
      <c r="F5" s="102">
        <f>SUM(B5:E5)</f>
        <v>219</v>
      </c>
      <c r="H5" s="19"/>
      <c r="I5" s="36"/>
    </row>
    <row r="6" spans="1:9" ht="18" customHeight="1" x14ac:dyDescent="0.3">
      <c r="A6" s="85" t="s">
        <v>65</v>
      </c>
      <c r="B6" s="102">
        <v>37</v>
      </c>
      <c r="C6" s="102">
        <v>207</v>
      </c>
      <c r="D6" s="102">
        <v>233</v>
      </c>
      <c r="E6" s="102">
        <v>178</v>
      </c>
      <c r="F6" s="102">
        <f>SUM(B6:E6)</f>
        <v>655</v>
      </c>
      <c r="H6" s="19"/>
      <c r="I6" s="36"/>
    </row>
    <row r="7" spans="1:9" ht="18" customHeight="1" x14ac:dyDescent="0.3">
      <c r="A7" s="85" t="s">
        <v>66</v>
      </c>
      <c r="B7" s="102">
        <v>41</v>
      </c>
      <c r="C7" s="102">
        <v>214</v>
      </c>
      <c r="D7" s="102">
        <v>236</v>
      </c>
      <c r="E7" s="102">
        <v>163</v>
      </c>
      <c r="F7" s="102">
        <f>SUM(B7:E7)</f>
        <v>654</v>
      </c>
      <c r="H7" s="19"/>
      <c r="I7" s="36"/>
    </row>
    <row r="8" spans="1:9" ht="18" customHeight="1" x14ac:dyDescent="0.3">
      <c r="A8" s="85" t="s">
        <v>67</v>
      </c>
      <c r="B8" s="102">
        <v>51</v>
      </c>
      <c r="C8" s="102">
        <v>210</v>
      </c>
      <c r="D8" s="102">
        <v>227</v>
      </c>
      <c r="E8" s="102">
        <v>182</v>
      </c>
      <c r="F8" s="102">
        <f>SUM(B8:E8)</f>
        <v>670</v>
      </c>
      <c r="H8" s="19"/>
      <c r="I8" s="36"/>
    </row>
    <row r="9" spans="1:9" ht="18" customHeight="1" x14ac:dyDescent="0.3">
      <c r="A9" s="86" t="s">
        <v>24</v>
      </c>
      <c r="B9" s="103">
        <v>145</v>
      </c>
      <c r="C9" s="103">
        <v>697</v>
      </c>
      <c r="D9" s="103">
        <v>774</v>
      </c>
      <c r="E9" s="103">
        <v>582</v>
      </c>
      <c r="F9" s="103">
        <f>SUM(F5:F8)</f>
        <v>2198</v>
      </c>
      <c r="H9" s="19"/>
      <c r="I9" s="36"/>
    </row>
    <row r="10" spans="1:9" ht="18" customHeight="1" x14ac:dyDescent="0.3">
      <c r="A10" s="85" t="s">
        <v>68</v>
      </c>
      <c r="B10" s="102">
        <v>50</v>
      </c>
      <c r="C10" s="102">
        <v>168</v>
      </c>
      <c r="D10" s="102">
        <v>207</v>
      </c>
      <c r="E10" s="102">
        <v>175</v>
      </c>
      <c r="F10" s="102">
        <f>SUM(B10:E10)</f>
        <v>600</v>
      </c>
      <c r="H10" s="19"/>
      <c r="I10" s="36"/>
    </row>
    <row r="11" spans="1:9" ht="18" customHeight="1" x14ac:dyDescent="0.3">
      <c r="A11" s="85" t="s">
        <v>69</v>
      </c>
      <c r="B11" s="102">
        <v>52</v>
      </c>
      <c r="C11" s="102">
        <v>261</v>
      </c>
      <c r="D11" s="102">
        <v>320</v>
      </c>
      <c r="E11" s="102">
        <v>232</v>
      </c>
      <c r="F11" s="102">
        <f>SUM(B11:E11)</f>
        <v>865</v>
      </c>
      <c r="H11" s="19"/>
      <c r="I11" s="36"/>
    </row>
    <row r="12" spans="1:9" ht="18" customHeight="1" x14ac:dyDescent="0.3">
      <c r="A12" s="85" t="s">
        <v>70</v>
      </c>
      <c r="B12" s="102">
        <v>51</v>
      </c>
      <c r="C12" s="102">
        <v>272</v>
      </c>
      <c r="D12" s="102">
        <v>260</v>
      </c>
      <c r="E12" s="102">
        <v>227</v>
      </c>
      <c r="F12" s="102">
        <f>SUM(B12:E12)</f>
        <v>810</v>
      </c>
      <c r="H12" s="19"/>
      <c r="I12" s="36"/>
    </row>
    <row r="13" spans="1:9" ht="18" customHeight="1" x14ac:dyDescent="0.3">
      <c r="A13" s="85" t="s">
        <v>71</v>
      </c>
      <c r="B13" s="102">
        <v>53</v>
      </c>
      <c r="C13" s="102">
        <v>267</v>
      </c>
      <c r="D13" s="102">
        <v>276</v>
      </c>
      <c r="E13" s="102">
        <v>210</v>
      </c>
      <c r="F13" s="102">
        <f>SUM(B13:E13)</f>
        <v>806</v>
      </c>
      <c r="H13" s="19"/>
      <c r="I13" s="36"/>
    </row>
    <row r="14" spans="1:9" ht="18" customHeight="1" x14ac:dyDescent="0.3">
      <c r="A14" s="86" t="s">
        <v>25</v>
      </c>
      <c r="B14" s="103">
        <v>206</v>
      </c>
      <c r="C14" s="103">
        <v>968</v>
      </c>
      <c r="D14" s="103">
        <v>1063</v>
      </c>
      <c r="E14" s="103">
        <v>844</v>
      </c>
      <c r="F14" s="103">
        <f>SUM(F10:F13)</f>
        <v>3081</v>
      </c>
      <c r="H14" s="19"/>
      <c r="I14" s="36"/>
    </row>
    <row r="15" spans="1:9" ht="18" customHeight="1" x14ac:dyDescent="0.3">
      <c r="A15" s="85" t="s">
        <v>72</v>
      </c>
      <c r="B15" s="102">
        <v>46</v>
      </c>
      <c r="C15" s="102">
        <v>203</v>
      </c>
      <c r="D15" s="102">
        <v>194</v>
      </c>
      <c r="E15" s="102">
        <v>189</v>
      </c>
      <c r="F15" s="102">
        <f>SUM(B15:E15)</f>
        <v>632</v>
      </c>
      <c r="H15" s="19"/>
      <c r="I15" s="36"/>
    </row>
    <row r="16" spans="1:9" ht="18" customHeight="1" x14ac:dyDescent="0.3">
      <c r="A16" s="85" t="s">
        <v>73</v>
      </c>
      <c r="B16" s="102">
        <v>63</v>
      </c>
      <c r="C16" s="102">
        <v>175</v>
      </c>
      <c r="D16" s="102">
        <v>226</v>
      </c>
      <c r="E16" s="102">
        <v>194</v>
      </c>
      <c r="F16" s="102">
        <f>SUM(B16:E16)</f>
        <v>658</v>
      </c>
      <c r="H16" s="19"/>
      <c r="I16" s="36"/>
    </row>
    <row r="17" spans="1:9" ht="18" customHeight="1" x14ac:dyDescent="0.3">
      <c r="A17" s="85" t="s">
        <v>0</v>
      </c>
      <c r="B17" s="102">
        <v>44</v>
      </c>
      <c r="C17" s="102">
        <v>179</v>
      </c>
      <c r="D17" s="102">
        <v>154</v>
      </c>
      <c r="E17" s="102">
        <v>125</v>
      </c>
      <c r="F17" s="102">
        <f>SUM(B17:E17)</f>
        <v>502</v>
      </c>
      <c r="H17" s="19"/>
      <c r="I17" s="36"/>
    </row>
    <row r="18" spans="1:9" ht="18" customHeight="1" x14ac:dyDescent="0.3">
      <c r="A18" s="85" t="s">
        <v>74</v>
      </c>
      <c r="B18" s="102">
        <v>21</v>
      </c>
      <c r="C18" s="102">
        <v>113</v>
      </c>
      <c r="D18" s="102">
        <v>79</v>
      </c>
      <c r="E18" s="102">
        <v>78</v>
      </c>
      <c r="F18" s="102">
        <f>SUM(B18:E18)</f>
        <v>291</v>
      </c>
      <c r="H18" s="19"/>
      <c r="I18" s="36"/>
    </row>
    <row r="19" spans="1:9" ht="18" customHeight="1" x14ac:dyDescent="0.3">
      <c r="A19" s="86" t="s">
        <v>26</v>
      </c>
      <c r="B19" s="103">
        <v>174</v>
      </c>
      <c r="C19" s="103">
        <v>670</v>
      </c>
      <c r="D19" s="103">
        <v>653</v>
      </c>
      <c r="E19" s="103">
        <v>586</v>
      </c>
      <c r="F19" s="103">
        <f>SUM(F15:F18)</f>
        <v>2083</v>
      </c>
      <c r="H19" s="19"/>
      <c r="I19" s="36"/>
    </row>
    <row r="20" spans="1:9" ht="18" customHeight="1" x14ac:dyDescent="0.3">
      <c r="A20" s="85" t="s">
        <v>75</v>
      </c>
      <c r="B20" s="102">
        <v>17</v>
      </c>
      <c r="C20" s="102">
        <v>55</v>
      </c>
      <c r="D20" s="102">
        <v>55</v>
      </c>
      <c r="E20" s="102">
        <v>64</v>
      </c>
      <c r="F20" s="102">
        <f>SUM(B20:E20)</f>
        <v>191</v>
      </c>
      <c r="H20" s="19"/>
      <c r="I20" s="36"/>
    </row>
    <row r="21" spans="1:9" ht="18" customHeight="1" x14ac:dyDescent="0.3">
      <c r="A21" s="85" t="s">
        <v>76</v>
      </c>
      <c r="B21" s="102">
        <v>17</v>
      </c>
      <c r="C21" s="102">
        <v>64</v>
      </c>
      <c r="D21" s="102">
        <v>75</v>
      </c>
      <c r="E21" s="102">
        <v>64</v>
      </c>
      <c r="F21" s="102">
        <f>SUM(B21:E21)</f>
        <v>220</v>
      </c>
      <c r="H21" s="19"/>
      <c r="I21" s="36"/>
    </row>
    <row r="22" spans="1:9" ht="18" customHeight="1" x14ac:dyDescent="0.3">
      <c r="A22" s="85" t="s">
        <v>77</v>
      </c>
      <c r="B22" s="102">
        <v>21</v>
      </c>
      <c r="C22" s="102">
        <v>53</v>
      </c>
      <c r="D22" s="102">
        <v>64</v>
      </c>
      <c r="E22" s="102">
        <v>67</v>
      </c>
      <c r="F22" s="102">
        <f>SUM(B22:E22)</f>
        <v>205</v>
      </c>
      <c r="H22" s="19"/>
      <c r="I22" s="36"/>
    </row>
    <row r="23" spans="1:9" ht="18" customHeight="1" x14ac:dyDescent="0.3">
      <c r="A23" s="85" t="s">
        <v>78</v>
      </c>
      <c r="B23" s="102">
        <v>15</v>
      </c>
      <c r="C23" s="102">
        <v>45</v>
      </c>
      <c r="D23" s="102">
        <v>68</v>
      </c>
      <c r="E23" s="102">
        <v>57</v>
      </c>
      <c r="F23" s="102">
        <f>SUM(B23:E23)</f>
        <v>185</v>
      </c>
      <c r="H23" s="19"/>
      <c r="I23" s="36"/>
    </row>
    <row r="24" spans="1:9" ht="18" customHeight="1" x14ac:dyDescent="0.3">
      <c r="A24" s="86" t="s">
        <v>27</v>
      </c>
      <c r="B24" s="103">
        <v>70</v>
      </c>
      <c r="C24" s="103">
        <v>217</v>
      </c>
      <c r="D24" s="103">
        <v>262</v>
      </c>
      <c r="E24" s="103">
        <v>252</v>
      </c>
      <c r="F24" s="103">
        <f>SUM(F20:F23)</f>
        <v>801</v>
      </c>
      <c r="H24" s="19"/>
      <c r="I24" s="36"/>
    </row>
    <row r="25" spans="1:9" ht="18" customHeight="1" x14ac:dyDescent="0.3">
      <c r="A25" s="85" t="s">
        <v>79</v>
      </c>
      <c r="B25" s="102">
        <v>14</v>
      </c>
      <c r="C25" s="102">
        <v>44</v>
      </c>
      <c r="D25" s="102">
        <v>53</v>
      </c>
      <c r="E25" s="102">
        <v>41</v>
      </c>
      <c r="F25" s="102">
        <f>SUM(B25:E25)</f>
        <v>152</v>
      </c>
      <c r="H25" s="19"/>
      <c r="I25" s="36"/>
    </row>
    <row r="26" spans="1:9" ht="18" customHeight="1" x14ac:dyDescent="0.3">
      <c r="A26" s="85" t="s">
        <v>80</v>
      </c>
      <c r="B26" s="102">
        <v>17</v>
      </c>
      <c r="C26" s="102">
        <v>80</v>
      </c>
      <c r="D26" s="102">
        <v>108</v>
      </c>
      <c r="E26" s="102">
        <v>75</v>
      </c>
      <c r="F26" s="102">
        <f>SUM(B26:E26)</f>
        <v>280</v>
      </c>
      <c r="H26" s="19"/>
      <c r="I26" s="36"/>
    </row>
    <row r="27" spans="1:9" ht="18" customHeight="1" x14ac:dyDescent="0.3">
      <c r="A27" s="85" t="s">
        <v>81</v>
      </c>
      <c r="B27" s="102">
        <v>23</v>
      </c>
      <c r="C27" s="102">
        <v>69</v>
      </c>
      <c r="D27" s="102">
        <v>130</v>
      </c>
      <c r="E27" s="102">
        <v>86</v>
      </c>
      <c r="F27" s="102">
        <f>SUM(B27:E27)</f>
        <v>308</v>
      </c>
      <c r="H27" s="19"/>
      <c r="I27" s="36"/>
    </row>
    <row r="28" spans="1:9" ht="18" customHeight="1" x14ac:dyDescent="0.3">
      <c r="A28" s="85" t="s">
        <v>82</v>
      </c>
      <c r="B28" s="102">
        <v>26</v>
      </c>
      <c r="C28" s="102">
        <v>98</v>
      </c>
      <c r="D28" s="102">
        <v>137</v>
      </c>
      <c r="E28" s="102">
        <v>73</v>
      </c>
      <c r="F28" s="102">
        <f>SUM(B28:E28)</f>
        <v>334</v>
      </c>
      <c r="H28" s="19"/>
      <c r="I28" s="36"/>
    </row>
    <row r="29" spans="1:9" ht="18" customHeight="1" x14ac:dyDescent="0.3">
      <c r="A29" s="86" t="s">
        <v>28</v>
      </c>
      <c r="B29" s="103">
        <v>80</v>
      </c>
      <c r="C29" s="103">
        <v>291</v>
      </c>
      <c r="D29" s="103">
        <v>428</v>
      </c>
      <c r="E29" s="103">
        <v>275</v>
      </c>
      <c r="F29" s="103">
        <f>SUM(F25:F28)</f>
        <v>1074</v>
      </c>
      <c r="H29" s="19"/>
      <c r="I29" s="36"/>
    </row>
    <row r="30" spans="1:9" ht="18" customHeight="1" x14ac:dyDescent="0.3">
      <c r="A30" s="85" t="s">
        <v>83</v>
      </c>
      <c r="B30" s="102">
        <v>22</v>
      </c>
      <c r="C30" s="102">
        <v>60</v>
      </c>
      <c r="D30" s="102">
        <v>75</v>
      </c>
      <c r="E30" s="102">
        <v>55</v>
      </c>
      <c r="F30" s="102">
        <f>SUM(B30:E30)</f>
        <v>212</v>
      </c>
      <c r="H30" s="19"/>
      <c r="I30" s="36"/>
    </row>
    <row r="31" spans="1:9" ht="18" customHeight="1" x14ac:dyDescent="0.3">
      <c r="A31" s="85" t="s">
        <v>84</v>
      </c>
      <c r="B31" s="102">
        <v>23</v>
      </c>
      <c r="C31" s="102">
        <v>66</v>
      </c>
      <c r="D31" s="102">
        <v>98</v>
      </c>
      <c r="E31" s="102">
        <v>57</v>
      </c>
      <c r="F31" s="102">
        <f>SUM(B31:E31)</f>
        <v>244</v>
      </c>
      <c r="H31" s="19"/>
      <c r="I31" s="36"/>
    </row>
    <row r="32" spans="1:9" ht="18" customHeight="1" x14ac:dyDescent="0.3">
      <c r="A32" s="85" t="s">
        <v>85</v>
      </c>
      <c r="B32" s="102">
        <v>7</v>
      </c>
      <c r="C32" s="102">
        <v>80</v>
      </c>
      <c r="D32" s="102">
        <v>100</v>
      </c>
      <c r="E32" s="102">
        <v>51</v>
      </c>
      <c r="F32" s="102">
        <f>SUM(B32:E32)</f>
        <v>238</v>
      </c>
      <c r="H32" s="19"/>
      <c r="I32" s="36"/>
    </row>
    <row r="33" spans="1:9" ht="18" customHeight="1" x14ac:dyDescent="0.3">
      <c r="A33" s="85" t="s">
        <v>86</v>
      </c>
      <c r="B33" s="102">
        <v>16</v>
      </c>
      <c r="C33" s="102">
        <v>67</v>
      </c>
      <c r="D33" s="102">
        <v>88</v>
      </c>
      <c r="E33" s="102">
        <v>60</v>
      </c>
      <c r="F33" s="102">
        <f>SUM(B33:E33)</f>
        <v>231</v>
      </c>
      <c r="H33" s="19"/>
      <c r="I33" s="36"/>
    </row>
    <row r="34" spans="1:9" ht="18" customHeight="1" x14ac:dyDescent="0.3">
      <c r="A34" s="86" t="s">
        <v>29</v>
      </c>
      <c r="B34" s="103">
        <v>68</v>
      </c>
      <c r="C34" s="103">
        <v>273</v>
      </c>
      <c r="D34" s="103">
        <v>361</v>
      </c>
      <c r="E34" s="103">
        <v>223</v>
      </c>
      <c r="F34" s="103">
        <f>SUM(F30:F33)</f>
        <v>925</v>
      </c>
      <c r="H34" s="19"/>
      <c r="I34" s="36"/>
    </row>
    <row r="35" spans="1:9" ht="18" customHeight="1" x14ac:dyDescent="0.3">
      <c r="A35" s="85" t="s">
        <v>87</v>
      </c>
      <c r="B35" s="102">
        <v>10</v>
      </c>
      <c r="C35" s="102">
        <v>67</v>
      </c>
      <c r="D35" s="102">
        <v>83</v>
      </c>
      <c r="E35" s="102">
        <v>49</v>
      </c>
      <c r="F35" s="102">
        <f>SUM(B35:E35)</f>
        <v>209</v>
      </c>
      <c r="H35" s="19"/>
      <c r="I35" s="36"/>
    </row>
    <row r="36" spans="1:9" ht="18" customHeight="1" x14ac:dyDescent="0.3">
      <c r="A36" s="85" t="s">
        <v>88</v>
      </c>
      <c r="B36" s="102">
        <v>13</v>
      </c>
      <c r="C36" s="102">
        <v>51</v>
      </c>
      <c r="D36" s="102">
        <v>77</v>
      </c>
      <c r="E36" s="102">
        <v>47</v>
      </c>
      <c r="F36" s="102">
        <f>SUM(B36:E36)</f>
        <v>188</v>
      </c>
      <c r="H36" s="19"/>
      <c r="I36" s="36"/>
    </row>
    <row r="37" spans="1:9" ht="18" customHeight="1" x14ac:dyDescent="0.3">
      <c r="A37" s="85" t="s">
        <v>89</v>
      </c>
      <c r="B37" s="102">
        <v>19</v>
      </c>
      <c r="C37" s="102">
        <v>84</v>
      </c>
      <c r="D37" s="102">
        <v>110</v>
      </c>
      <c r="E37" s="102">
        <v>88</v>
      </c>
      <c r="F37" s="102">
        <f>SUM(B37:E37)</f>
        <v>301</v>
      </c>
      <c r="H37" s="19"/>
      <c r="I37" s="36"/>
    </row>
    <row r="38" spans="1:9" ht="18" customHeight="1" x14ac:dyDescent="0.3">
      <c r="A38" s="85" t="s">
        <v>90</v>
      </c>
      <c r="B38" s="102">
        <v>21</v>
      </c>
      <c r="C38" s="102">
        <v>82</v>
      </c>
      <c r="D38" s="102">
        <v>94</v>
      </c>
      <c r="E38" s="102">
        <v>73</v>
      </c>
      <c r="F38" s="102">
        <f>SUM(B38:E38)</f>
        <v>270</v>
      </c>
      <c r="H38" s="19"/>
      <c r="I38" s="36"/>
    </row>
    <row r="39" spans="1:9" ht="18" customHeight="1" x14ac:dyDescent="0.3">
      <c r="A39" s="86" t="s">
        <v>30</v>
      </c>
      <c r="B39" s="103">
        <v>63</v>
      </c>
      <c r="C39" s="103">
        <v>284</v>
      </c>
      <c r="D39" s="103">
        <v>364</v>
      </c>
      <c r="E39" s="103">
        <v>257</v>
      </c>
      <c r="F39" s="103">
        <f>SUM(F35:F38)</f>
        <v>968</v>
      </c>
      <c r="H39" s="19"/>
      <c r="I39" s="36"/>
    </row>
    <row r="40" spans="1:9" ht="18" customHeight="1" x14ac:dyDescent="0.3">
      <c r="A40" s="85" t="s">
        <v>91</v>
      </c>
      <c r="B40" s="102">
        <v>22</v>
      </c>
      <c r="C40" s="102">
        <v>102</v>
      </c>
      <c r="D40" s="102">
        <v>103</v>
      </c>
      <c r="E40" s="102">
        <v>86</v>
      </c>
      <c r="F40" s="102">
        <f>SUM(B40:E40)</f>
        <v>313</v>
      </c>
      <c r="H40" s="19"/>
      <c r="I40" s="36"/>
    </row>
    <row r="41" spans="1:9" ht="18" customHeight="1" x14ac:dyDescent="0.3">
      <c r="A41" s="85" t="s">
        <v>92</v>
      </c>
      <c r="B41" s="102">
        <v>24</v>
      </c>
      <c r="C41" s="102">
        <v>82</v>
      </c>
      <c r="D41" s="102">
        <v>112</v>
      </c>
      <c r="E41" s="102">
        <v>63</v>
      </c>
      <c r="F41" s="102">
        <f>SUM(B41:E41)</f>
        <v>281</v>
      </c>
      <c r="H41" s="19"/>
      <c r="I41" s="36"/>
    </row>
    <row r="42" spans="1:9" ht="18" customHeight="1" x14ac:dyDescent="0.3">
      <c r="A42" s="85" t="s">
        <v>93</v>
      </c>
      <c r="B42" s="102">
        <v>12</v>
      </c>
      <c r="C42" s="102">
        <v>104</v>
      </c>
      <c r="D42" s="102">
        <v>124</v>
      </c>
      <c r="E42" s="102">
        <v>67</v>
      </c>
      <c r="F42" s="102">
        <f>SUM(B42:E42)</f>
        <v>307</v>
      </c>
      <c r="H42" s="19"/>
      <c r="I42" s="36"/>
    </row>
    <row r="43" spans="1:9" ht="18" customHeight="1" x14ac:dyDescent="0.3">
      <c r="A43" s="85" t="s">
        <v>94</v>
      </c>
      <c r="B43" s="102">
        <v>22</v>
      </c>
      <c r="C43" s="102">
        <v>120</v>
      </c>
      <c r="D43" s="102">
        <v>115</v>
      </c>
      <c r="E43" s="102">
        <v>69</v>
      </c>
      <c r="F43" s="102">
        <f>SUM(B43:E43)</f>
        <v>326</v>
      </c>
      <c r="H43" s="19"/>
      <c r="I43" s="36"/>
    </row>
    <row r="44" spans="1:9" ht="18" customHeight="1" x14ac:dyDescent="0.3">
      <c r="A44" s="86" t="s">
        <v>58</v>
      </c>
      <c r="B44" s="103">
        <v>80</v>
      </c>
      <c r="C44" s="103">
        <v>408</v>
      </c>
      <c r="D44" s="103">
        <v>454</v>
      </c>
      <c r="E44" s="103">
        <v>285</v>
      </c>
      <c r="F44" s="103">
        <f>SUM(F40:F43)</f>
        <v>1227</v>
      </c>
      <c r="H44" s="19"/>
      <c r="I44" s="36"/>
    </row>
    <row r="45" spans="1:9" ht="18" customHeight="1" x14ac:dyDescent="0.3">
      <c r="A45" s="85" t="s">
        <v>95</v>
      </c>
      <c r="B45" s="102">
        <v>21</v>
      </c>
      <c r="C45" s="102">
        <v>97</v>
      </c>
      <c r="D45" s="102">
        <v>104</v>
      </c>
      <c r="E45" s="102">
        <v>75</v>
      </c>
      <c r="F45" s="102">
        <f>SUM(B45:E45)</f>
        <v>297</v>
      </c>
      <c r="H45" s="19"/>
      <c r="I45" s="36"/>
    </row>
    <row r="46" spans="1:9" ht="18" customHeight="1" x14ac:dyDescent="0.3">
      <c r="A46" s="85" t="s">
        <v>96</v>
      </c>
      <c r="B46" s="102">
        <v>28</v>
      </c>
      <c r="C46" s="102">
        <v>143</v>
      </c>
      <c r="D46" s="102">
        <v>141</v>
      </c>
      <c r="E46" s="102">
        <v>83</v>
      </c>
      <c r="F46" s="102">
        <f>SUM(B46:E46)</f>
        <v>395</v>
      </c>
      <c r="H46" s="19"/>
      <c r="I46" s="36"/>
    </row>
    <row r="47" spans="1:9" ht="18" customHeight="1" x14ac:dyDescent="0.3">
      <c r="A47" s="85" t="s">
        <v>97</v>
      </c>
      <c r="B47" s="102">
        <v>29</v>
      </c>
      <c r="C47" s="102">
        <v>170</v>
      </c>
      <c r="D47" s="102">
        <v>155</v>
      </c>
      <c r="E47" s="102">
        <v>100</v>
      </c>
      <c r="F47" s="102">
        <f>SUM(B47:E47)</f>
        <v>454</v>
      </c>
      <c r="H47" s="19"/>
      <c r="I47" s="36"/>
    </row>
    <row r="48" spans="1:9" ht="18" customHeight="1" x14ac:dyDescent="0.3">
      <c r="A48" s="85" t="s">
        <v>98</v>
      </c>
      <c r="B48" s="102">
        <v>30</v>
      </c>
      <c r="C48" s="102">
        <v>174</v>
      </c>
      <c r="D48" s="102">
        <v>162</v>
      </c>
      <c r="E48" s="102">
        <v>148</v>
      </c>
      <c r="F48" s="102">
        <f>SUM(B48:E48)</f>
        <v>514</v>
      </c>
      <c r="H48" s="19"/>
      <c r="I48" s="36"/>
    </row>
    <row r="49" spans="1:9" ht="18" customHeight="1" x14ac:dyDescent="0.3">
      <c r="A49" s="86" t="s">
        <v>59</v>
      </c>
      <c r="B49" s="103">
        <v>108</v>
      </c>
      <c r="C49" s="103">
        <v>584</v>
      </c>
      <c r="D49" s="103">
        <v>562</v>
      </c>
      <c r="E49" s="103">
        <v>406</v>
      </c>
      <c r="F49" s="103">
        <f>SUM(F45:F48)</f>
        <v>1660</v>
      </c>
      <c r="H49" s="19"/>
      <c r="I49" s="36"/>
    </row>
    <row r="50" spans="1:9" ht="18" customHeight="1" x14ac:dyDescent="0.3">
      <c r="A50" s="85" t="s">
        <v>99</v>
      </c>
      <c r="B50" s="102">
        <v>17</v>
      </c>
      <c r="C50" s="102">
        <v>181</v>
      </c>
      <c r="D50" s="102">
        <v>170</v>
      </c>
      <c r="E50" s="102">
        <v>113</v>
      </c>
      <c r="F50" s="102">
        <f>SUM(B50:E50)</f>
        <v>481</v>
      </c>
      <c r="H50" s="19"/>
      <c r="I50" s="36"/>
    </row>
    <row r="51" spans="1:9" ht="18" customHeight="1" x14ac:dyDescent="0.3">
      <c r="A51" s="85" t="s">
        <v>100</v>
      </c>
      <c r="B51" s="102">
        <v>41</v>
      </c>
      <c r="C51" s="102">
        <v>182</v>
      </c>
      <c r="D51" s="102">
        <v>173</v>
      </c>
      <c r="E51" s="102">
        <v>100</v>
      </c>
      <c r="F51" s="102">
        <f>SUM(B51:E51)</f>
        <v>496</v>
      </c>
      <c r="H51" s="19"/>
      <c r="I51" s="36"/>
    </row>
    <row r="52" spans="1:9" ht="18" customHeight="1" x14ac:dyDescent="0.3">
      <c r="A52" s="85" t="s">
        <v>101</v>
      </c>
      <c r="B52" s="102">
        <v>39</v>
      </c>
      <c r="C52" s="102">
        <v>192</v>
      </c>
      <c r="D52" s="102">
        <v>193</v>
      </c>
      <c r="E52" s="102">
        <v>105</v>
      </c>
      <c r="F52" s="102">
        <f>SUM(B52:E52)</f>
        <v>529</v>
      </c>
      <c r="H52" s="19"/>
      <c r="I52" s="36"/>
    </row>
    <row r="53" spans="1:9" ht="18" customHeight="1" x14ac:dyDescent="0.3">
      <c r="A53" s="85" t="s">
        <v>113</v>
      </c>
      <c r="B53" s="102">
        <v>39</v>
      </c>
      <c r="C53" s="102">
        <v>175</v>
      </c>
      <c r="D53" s="102">
        <v>188</v>
      </c>
      <c r="E53" s="102">
        <v>135</v>
      </c>
      <c r="F53" s="102">
        <f>SUM(B53:E53)</f>
        <v>537</v>
      </c>
      <c r="H53" s="19"/>
      <c r="I53" s="36"/>
    </row>
    <row r="54" spans="1:9" ht="18" customHeight="1" x14ac:dyDescent="0.3">
      <c r="A54" s="86" t="s">
        <v>102</v>
      </c>
      <c r="B54" s="103">
        <v>136</v>
      </c>
      <c r="C54" s="103">
        <v>730</v>
      </c>
      <c r="D54" s="103">
        <v>724</v>
      </c>
      <c r="E54" s="103">
        <v>453</v>
      </c>
      <c r="F54" s="103">
        <f>SUM(F50:F53)</f>
        <v>2043</v>
      </c>
      <c r="H54" s="19"/>
      <c r="I54" s="36"/>
    </row>
    <row r="55" spans="1:9" ht="18" customHeight="1" x14ac:dyDescent="0.3">
      <c r="A55" s="85" t="s">
        <v>104</v>
      </c>
      <c r="B55" s="102">
        <v>29</v>
      </c>
      <c r="C55" s="102">
        <v>150</v>
      </c>
      <c r="D55" s="102">
        <v>177</v>
      </c>
      <c r="E55" s="102">
        <v>83</v>
      </c>
      <c r="F55" s="102">
        <f>SUM(B55:E55)</f>
        <v>439</v>
      </c>
      <c r="H55" s="19"/>
      <c r="I55" s="36"/>
    </row>
    <row r="56" spans="1:9" ht="18" customHeight="1" x14ac:dyDescent="0.3">
      <c r="A56" s="85" t="s">
        <v>105</v>
      </c>
      <c r="B56" s="102">
        <v>35</v>
      </c>
      <c r="C56" s="102">
        <v>197</v>
      </c>
      <c r="D56" s="102">
        <v>191</v>
      </c>
      <c r="E56" s="102">
        <v>131</v>
      </c>
      <c r="F56" s="102">
        <f>SUM(B56:E56)</f>
        <v>554</v>
      </c>
      <c r="H56" s="19"/>
      <c r="I56" s="36"/>
    </row>
    <row r="57" spans="1:9" ht="18" customHeight="1" x14ac:dyDescent="0.3">
      <c r="A57" s="85" t="s">
        <v>114</v>
      </c>
      <c r="B57" s="102">
        <v>32</v>
      </c>
      <c r="C57" s="102">
        <v>190</v>
      </c>
      <c r="D57" s="102">
        <v>250</v>
      </c>
      <c r="E57" s="102">
        <v>112</v>
      </c>
      <c r="F57" s="102">
        <f>SUM(B57:E57)</f>
        <v>584</v>
      </c>
      <c r="H57" s="19"/>
      <c r="I57" s="36"/>
    </row>
    <row r="58" spans="1:9" ht="18" customHeight="1" x14ac:dyDescent="0.3">
      <c r="A58" s="85" t="s">
        <v>115</v>
      </c>
      <c r="B58" s="102">
        <v>38</v>
      </c>
      <c r="C58" s="102">
        <v>189</v>
      </c>
      <c r="D58" s="102">
        <v>225</v>
      </c>
      <c r="E58" s="102">
        <v>139</v>
      </c>
      <c r="F58" s="102">
        <f>SUM(B58:E58)</f>
        <v>591</v>
      </c>
      <c r="H58" s="19"/>
      <c r="I58" s="36"/>
    </row>
    <row r="59" spans="1:9" ht="18" customHeight="1" x14ac:dyDescent="0.3">
      <c r="A59" s="86" t="s">
        <v>119</v>
      </c>
      <c r="B59" s="103">
        <v>134</v>
      </c>
      <c r="C59" s="103">
        <v>726</v>
      </c>
      <c r="D59" s="103">
        <v>843</v>
      </c>
      <c r="E59" s="103">
        <v>465</v>
      </c>
      <c r="F59" s="103">
        <f>SUM(F55:F58)</f>
        <v>2168</v>
      </c>
      <c r="H59" s="19"/>
      <c r="I59" s="36"/>
    </row>
    <row r="60" spans="1:9" ht="15.75" customHeight="1" x14ac:dyDescent="0.3">
      <c r="A60" s="85" t="s">
        <v>141</v>
      </c>
      <c r="B60" s="102">
        <v>56</v>
      </c>
      <c r="C60" s="102">
        <v>182</v>
      </c>
      <c r="D60" s="102">
        <v>213</v>
      </c>
      <c r="E60" s="102">
        <v>125</v>
      </c>
      <c r="F60" s="102">
        <f>SUM(B60:E60)</f>
        <v>576</v>
      </c>
      <c r="H60" s="19"/>
      <c r="I60" s="36"/>
    </row>
    <row r="61" spans="1:9" ht="15.75" customHeight="1" x14ac:dyDescent="0.3">
      <c r="A61" s="85" t="s">
        <v>161</v>
      </c>
      <c r="B61" s="102">
        <v>25</v>
      </c>
      <c r="C61" s="102">
        <v>156</v>
      </c>
      <c r="D61" s="102">
        <v>212</v>
      </c>
      <c r="E61" s="102">
        <v>113</v>
      </c>
      <c r="F61" s="102">
        <f>SUM(B61:E61)</f>
        <v>506</v>
      </c>
      <c r="H61" s="19"/>
      <c r="I61" s="36"/>
    </row>
    <row r="62" spans="1:9" ht="15.75" customHeight="1" x14ac:dyDescent="0.3">
      <c r="A62" s="85" t="s">
        <v>210</v>
      </c>
      <c r="B62" s="102">
        <v>29</v>
      </c>
      <c r="C62" s="102">
        <v>205</v>
      </c>
      <c r="D62" s="102">
        <v>260</v>
      </c>
      <c r="E62" s="102">
        <v>118</v>
      </c>
      <c r="F62" s="102">
        <f>SUM(B62:E62)</f>
        <v>612</v>
      </c>
      <c r="H62" s="19"/>
      <c r="I62" s="36"/>
    </row>
    <row r="63" spans="1:9" ht="15.6" x14ac:dyDescent="0.3">
      <c r="A63" s="85" t="s">
        <v>225</v>
      </c>
      <c r="B63" s="102">
        <v>45</v>
      </c>
      <c r="C63" s="102">
        <v>205</v>
      </c>
      <c r="D63" s="102">
        <v>233</v>
      </c>
      <c r="E63" s="102">
        <v>138</v>
      </c>
      <c r="F63" s="102">
        <f>SUM(B63:E63)</f>
        <v>621</v>
      </c>
      <c r="H63" s="19"/>
      <c r="I63" s="36"/>
    </row>
    <row r="64" spans="1:9" ht="15.6" x14ac:dyDescent="0.3">
      <c r="A64" s="86" t="s">
        <v>224</v>
      </c>
      <c r="B64" s="103">
        <v>155</v>
      </c>
      <c r="C64" s="103">
        <v>748</v>
      </c>
      <c r="D64" s="103">
        <v>918</v>
      </c>
      <c r="E64" s="103">
        <v>494</v>
      </c>
      <c r="F64" s="103">
        <f>SUM(F60:F63)</f>
        <v>2315</v>
      </c>
      <c r="H64" s="19"/>
      <c r="I64" s="36"/>
    </row>
    <row r="65" spans="1:9" ht="16.5" customHeight="1" x14ac:dyDescent="0.3">
      <c r="A65" s="85" t="s">
        <v>226</v>
      </c>
      <c r="B65" s="102">
        <v>45</v>
      </c>
      <c r="C65" s="102">
        <v>161</v>
      </c>
      <c r="D65" s="102">
        <v>187</v>
      </c>
      <c r="E65" s="102">
        <v>112</v>
      </c>
      <c r="F65" s="102">
        <f>SUM(B65:E65)</f>
        <v>505</v>
      </c>
      <c r="H65" s="19"/>
      <c r="I65" s="36"/>
    </row>
    <row r="66" spans="1:9" ht="16.5" customHeight="1" x14ac:dyDescent="0.3">
      <c r="A66" s="85" t="s">
        <v>229</v>
      </c>
      <c r="B66" s="102">
        <v>36</v>
      </c>
      <c r="C66" s="102">
        <v>198</v>
      </c>
      <c r="D66" s="102">
        <v>246</v>
      </c>
      <c r="E66" s="102">
        <v>148</v>
      </c>
      <c r="F66" s="102">
        <f>SUM(B66:E66)</f>
        <v>628</v>
      </c>
    </row>
    <row r="67" spans="1:9" ht="16.5" customHeight="1" x14ac:dyDescent="0.3">
      <c r="A67" s="85" t="s">
        <v>230</v>
      </c>
      <c r="B67" s="102">
        <v>38</v>
      </c>
      <c r="C67" s="102">
        <v>222</v>
      </c>
      <c r="D67" s="102">
        <v>262</v>
      </c>
      <c r="E67" s="102">
        <v>156</v>
      </c>
      <c r="F67" s="102">
        <f>SUM(B67:E67)</f>
        <v>678</v>
      </c>
    </row>
    <row r="68" spans="1:9" ht="15.6" x14ac:dyDescent="0.3">
      <c r="A68" s="85" t="s">
        <v>232</v>
      </c>
      <c r="B68" s="102">
        <v>52</v>
      </c>
      <c r="C68" s="102">
        <v>216</v>
      </c>
      <c r="D68" s="102">
        <v>230</v>
      </c>
      <c r="E68" s="102">
        <v>165</v>
      </c>
      <c r="F68" s="102">
        <f>SUM(B68:E68)</f>
        <v>663</v>
      </c>
    </row>
    <row r="69" spans="1:9" ht="15.6" x14ac:dyDescent="0.3">
      <c r="A69" s="86" t="s">
        <v>231</v>
      </c>
      <c r="B69" s="103">
        <v>171</v>
      </c>
      <c r="C69" s="103">
        <v>797</v>
      </c>
      <c r="D69" s="103">
        <v>925</v>
      </c>
      <c r="E69" s="103">
        <v>581</v>
      </c>
      <c r="F69" s="103">
        <f>SUM(F65:F68)</f>
        <v>2474</v>
      </c>
    </row>
    <row r="70" spans="1:9" ht="15.6" x14ac:dyDescent="0.3">
      <c r="A70" s="85" t="s">
        <v>233</v>
      </c>
      <c r="B70" s="102">
        <v>45</v>
      </c>
      <c r="C70" s="102">
        <v>183</v>
      </c>
      <c r="D70" s="102">
        <v>213</v>
      </c>
      <c r="E70" s="102">
        <v>123</v>
      </c>
      <c r="F70" s="102">
        <f>SUM(B70:E70)</f>
        <v>564</v>
      </c>
    </row>
    <row r="71" spans="1:9" ht="15.6" x14ac:dyDescent="0.3">
      <c r="A71" s="85" t="s">
        <v>234</v>
      </c>
      <c r="B71" s="102">
        <v>39</v>
      </c>
      <c r="C71" s="102">
        <v>209</v>
      </c>
      <c r="D71" s="102">
        <v>211</v>
      </c>
      <c r="E71" s="102">
        <v>135</v>
      </c>
      <c r="F71" s="102">
        <f>SUM(B71:E71)</f>
        <v>594</v>
      </c>
    </row>
    <row r="72" spans="1:9" ht="15.6" x14ac:dyDescent="0.3">
      <c r="A72" s="85" t="s">
        <v>266</v>
      </c>
      <c r="B72" s="102">
        <v>39</v>
      </c>
      <c r="C72" s="102">
        <v>217</v>
      </c>
      <c r="D72" s="102">
        <v>213</v>
      </c>
      <c r="E72" s="102">
        <v>136</v>
      </c>
      <c r="F72" s="102">
        <f>SUM(B72:E72)</f>
        <v>605</v>
      </c>
    </row>
    <row r="73" spans="1:9" ht="15.6" x14ac:dyDescent="0.3">
      <c r="A73" s="85" t="s">
        <v>267</v>
      </c>
      <c r="B73" s="102">
        <v>38</v>
      </c>
      <c r="C73" s="102">
        <v>209</v>
      </c>
      <c r="D73" s="102">
        <v>287</v>
      </c>
      <c r="E73" s="102">
        <v>128</v>
      </c>
      <c r="F73" s="102">
        <f>SUM(B73:E73)</f>
        <v>662</v>
      </c>
    </row>
    <row r="74" spans="1:9" ht="15.6" x14ac:dyDescent="0.3">
      <c r="A74" s="86" t="s">
        <v>268</v>
      </c>
      <c r="B74" s="103">
        <v>161</v>
      </c>
      <c r="C74" s="103">
        <v>818</v>
      </c>
      <c r="D74" s="103">
        <v>924</v>
      </c>
      <c r="E74" s="103">
        <v>522</v>
      </c>
      <c r="F74" s="103">
        <f>SUM(F70:F73)</f>
        <v>2425</v>
      </c>
    </row>
    <row r="75" spans="1:9" ht="15.6" x14ac:dyDescent="0.3">
      <c r="A75" s="85" t="s">
        <v>269</v>
      </c>
      <c r="B75" s="102">
        <v>28</v>
      </c>
      <c r="C75" s="102">
        <v>165</v>
      </c>
      <c r="D75" s="102">
        <v>213</v>
      </c>
      <c r="E75" s="102">
        <v>107</v>
      </c>
      <c r="F75" s="102">
        <f t="shared" ref="F75:F85" si="0">SUM(B75:E75)</f>
        <v>513</v>
      </c>
    </row>
    <row r="76" spans="1:9" ht="15.6" x14ac:dyDescent="0.3">
      <c r="A76" s="85" t="s">
        <v>271</v>
      </c>
      <c r="B76" s="102">
        <v>48</v>
      </c>
      <c r="C76" s="102">
        <v>206</v>
      </c>
      <c r="D76" s="102">
        <v>233</v>
      </c>
      <c r="E76" s="102">
        <v>135</v>
      </c>
      <c r="F76" s="102">
        <f t="shared" si="0"/>
        <v>622</v>
      </c>
    </row>
    <row r="77" spans="1:9" ht="15.6" x14ac:dyDescent="0.3">
      <c r="A77" s="85" t="s">
        <v>272</v>
      </c>
      <c r="B77" s="102">
        <v>45</v>
      </c>
      <c r="C77" s="102">
        <v>231</v>
      </c>
      <c r="D77" s="102">
        <v>244</v>
      </c>
      <c r="E77" s="102">
        <v>141</v>
      </c>
      <c r="F77" s="102">
        <f t="shared" si="0"/>
        <v>661</v>
      </c>
    </row>
    <row r="78" spans="1:9" ht="15.6" x14ac:dyDescent="0.3">
      <c r="A78" s="85" t="s">
        <v>273</v>
      </c>
      <c r="B78" s="102">
        <v>43</v>
      </c>
      <c r="C78" s="102">
        <v>223</v>
      </c>
      <c r="D78" s="102">
        <v>266</v>
      </c>
      <c r="E78" s="102">
        <v>135</v>
      </c>
      <c r="F78" s="102">
        <f t="shared" si="0"/>
        <v>667</v>
      </c>
    </row>
    <row r="79" spans="1:9" ht="15.6" x14ac:dyDescent="0.3">
      <c r="A79" s="86" t="s">
        <v>274</v>
      </c>
      <c r="B79" s="103">
        <v>164</v>
      </c>
      <c r="C79" s="103">
        <v>825</v>
      </c>
      <c r="D79" s="103">
        <v>956</v>
      </c>
      <c r="E79" s="103">
        <v>518</v>
      </c>
      <c r="F79" s="103">
        <f t="shared" si="0"/>
        <v>2463</v>
      </c>
    </row>
    <row r="80" spans="1:9" ht="15.6" x14ac:dyDescent="0.3">
      <c r="A80" s="85" t="s">
        <v>275</v>
      </c>
      <c r="B80" s="102">
        <v>53</v>
      </c>
      <c r="C80" s="102">
        <v>163</v>
      </c>
      <c r="D80" s="102">
        <v>179</v>
      </c>
      <c r="E80" s="102">
        <v>112</v>
      </c>
      <c r="F80" s="102">
        <f t="shared" si="0"/>
        <v>507</v>
      </c>
    </row>
    <row r="81" spans="1:6" ht="15.6" x14ac:dyDescent="0.3">
      <c r="A81" s="85" t="s">
        <v>288</v>
      </c>
      <c r="B81" s="102">
        <v>12</v>
      </c>
      <c r="C81" s="102">
        <v>66</v>
      </c>
      <c r="D81" s="102">
        <v>76</v>
      </c>
      <c r="E81" s="102">
        <v>38</v>
      </c>
      <c r="F81" s="102">
        <f t="shared" si="0"/>
        <v>192</v>
      </c>
    </row>
    <row r="82" spans="1:6" ht="15.6" x14ac:dyDescent="0.3">
      <c r="A82" s="85" t="s">
        <v>289</v>
      </c>
      <c r="B82" s="102">
        <v>33</v>
      </c>
      <c r="C82" s="102">
        <v>187</v>
      </c>
      <c r="D82" s="102">
        <v>206</v>
      </c>
      <c r="E82" s="102">
        <v>103</v>
      </c>
      <c r="F82" s="102">
        <f t="shared" si="0"/>
        <v>529</v>
      </c>
    </row>
    <row r="83" spans="1:6" ht="15.6" x14ac:dyDescent="0.3">
      <c r="A83" s="85" t="s">
        <v>297</v>
      </c>
      <c r="B83" s="102">
        <v>45</v>
      </c>
      <c r="C83" s="102">
        <v>302</v>
      </c>
      <c r="D83" s="102">
        <v>312</v>
      </c>
      <c r="E83" s="102">
        <v>174</v>
      </c>
      <c r="F83" s="102">
        <f t="shared" si="0"/>
        <v>833</v>
      </c>
    </row>
    <row r="84" spans="1:6" ht="15.6" x14ac:dyDescent="0.3">
      <c r="A84" s="86" t="s">
        <v>298</v>
      </c>
      <c r="B84" s="103">
        <v>143</v>
      </c>
      <c r="C84" s="103">
        <v>718</v>
      </c>
      <c r="D84" s="103">
        <v>773</v>
      </c>
      <c r="E84" s="103">
        <v>427</v>
      </c>
      <c r="F84" s="103">
        <f t="shared" si="0"/>
        <v>2061</v>
      </c>
    </row>
    <row r="85" spans="1:6" ht="15.6" x14ac:dyDescent="0.3">
      <c r="A85" s="85" t="s">
        <v>304</v>
      </c>
      <c r="B85" s="102">
        <v>44</v>
      </c>
      <c r="C85" s="102">
        <v>299</v>
      </c>
      <c r="D85" s="102">
        <v>265</v>
      </c>
      <c r="E85" s="102">
        <v>155</v>
      </c>
      <c r="F85" s="102">
        <f t="shared" si="0"/>
        <v>763</v>
      </c>
    </row>
    <row r="86" spans="1:6" ht="15.6" x14ac:dyDescent="0.3">
      <c r="A86" s="85" t="s">
        <v>305</v>
      </c>
      <c r="B86" s="102">
        <v>47</v>
      </c>
      <c r="C86" s="102">
        <v>329</v>
      </c>
      <c r="D86" s="102">
        <v>299</v>
      </c>
      <c r="E86" s="102">
        <v>177</v>
      </c>
      <c r="F86" s="102">
        <f t="shared" ref="F86" si="1">SUM(B86:E86)</f>
        <v>852</v>
      </c>
    </row>
    <row r="87" spans="1:6" ht="15.6" x14ac:dyDescent="0.3">
      <c r="A87" s="85" t="s">
        <v>314</v>
      </c>
      <c r="B87" s="102">
        <v>61</v>
      </c>
      <c r="C87" s="102">
        <v>314</v>
      </c>
      <c r="D87" s="102">
        <v>341</v>
      </c>
      <c r="E87" s="102">
        <v>185</v>
      </c>
      <c r="F87" s="102">
        <f t="shared" ref="F87" si="2">SUM(B87:E87)</f>
        <v>901</v>
      </c>
    </row>
    <row r="88" spans="1:6" ht="15.6" x14ac:dyDescent="0.3">
      <c r="A88" s="85" t="s">
        <v>316</v>
      </c>
      <c r="B88" s="102">
        <v>56</v>
      </c>
      <c r="C88" s="102">
        <v>189</v>
      </c>
      <c r="D88" s="102">
        <v>246</v>
      </c>
      <c r="E88" s="102">
        <v>152</v>
      </c>
      <c r="F88" s="102">
        <f t="shared" ref="F88:F89" si="3">SUM(B88:E88)</f>
        <v>643</v>
      </c>
    </row>
    <row r="89" spans="1:6" ht="15.6" x14ac:dyDescent="0.3">
      <c r="A89" s="86" t="s">
        <v>315</v>
      </c>
      <c r="B89" s="103">
        <v>208</v>
      </c>
      <c r="C89" s="103">
        <v>1131</v>
      </c>
      <c r="D89" s="103">
        <v>1151</v>
      </c>
      <c r="E89" s="103">
        <v>669</v>
      </c>
      <c r="F89" s="103">
        <f t="shared" si="3"/>
        <v>3159</v>
      </c>
    </row>
    <row r="90" spans="1:6" ht="15.6" x14ac:dyDescent="0.3">
      <c r="A90" s="85" t="s">
        <v>318</v>
      </c>
      <c r="B90" s="102">
        <v>54</v>
      </c>
      <c r="C90" s="102">
        <v>179</v>
      </c>
      <c r="D90" s="102">
        <v>191</v>
      </c>
      <c r="E90" s="102">
        <v>139</v>
      </c>
      <c r="F90" s="102">
        <f t="shared" ref="F90" si="4">SUM(B90:E90)</f>
        <v>563</v>
      </c>
    </row>
    <row r="91" spans="1:6" ht="15.6" x14ac:dyDescent="0.3">
      <c r="A91" s="146" t="s">
        <v>319</v>
      </c>
      <c r="B91" s="102">
        <v>59</v>
      </c>
      <c r="C91" s="102">
        <v>166</v>
      </c>
      <c r="D91" s="102">
        <v>199</v>
      </c>
      <c r="E91" s="102">
        <v>150</v>
      </c>
      <c r="F91" s="102">
        <f t="shared" ref="F91" si="5">SUM(B91:E91)</f>
        <v>574</v>
      </c>
    </row>
    <row r="92" spans="1:6" ht="15.6" x14ac:dyDescent="0.3">
      <c r="A92" s="146" t="s">
        <v>320</v>
      </c>
      <c r="B92" s="102">
        <v>67</v>
      </c>
      <c r="C92" s="102">
        <v>172</v>
      </c>
      <c r="D92" s="102">
        <v>223</v>
      </c>
      <c r="E92" s="102">
        <v>155</v>
      </c>
      <c r="F92" s="102">
        <f t="shared" ref="F92" si="6">SUM(B92:E92)</f>
        <v>617</v>
      </c>
    </row>
    <row r="93" spans="1:6" ht="15.6" x14ac:dyDescent="0.3">
      <c r="A93" s="146" t="s">
        <v>321</v>
      </c>
      <c r="B93" s="102">
        <v>47</v>
      </c>
      <c r="C93" s="102">
        <v>223</v>
      </c>
      <c r="D93" s="102">
        <v>207</v>
      </c>
      <c r="E93" s="102">
        <v>130</v>
      </c>
      <c r="F93" s="102">
        <f t="shared" ref="F93" si="7">SUM(B93:E93)</f>
        <v>607</v>
      </c>
    </row>
    <row r="94" spans="1:6" ht="15.6" x14ac:dyDescent="0.3">
      <c r="A94" s="86" t="s">
        <v>322</v>
      </c>
      <c r="B94" s="103">
        <v>227</v>
      </c>
      <c r="C94" s="103">
        <v>740</v>
      </c>
      <c r="D94" s="103">
        <v>820</v>
      </c>
      <c r="E94" s="103">
        <v>574</v>
      </c>
      <c r="F94" s="103">
        <f t="shared" ref="F94" si="8">SUM(B94:E94)</f>
        <v>2361</v>
      </c>
    </row>
    <row r="95" spans="1:6" ht="15.6" x14ac:dyDescent="0.3">
      <c r="A95" s="146" t="s">
        <v>323</v>
      </c>
      <c r="B95" s="102">
        <v>45</v>
      </c>
      <c r="C95" s="102">
        <v>140</v>
      </c>
      <c r="D95" s="102">
        <v>163</v>
      </c>
      <c r="E95" s="102">
        <v>101</v>
      </c>
      <c r="F95" s="102">
        <f t="shared" ref="F95" si="9">SUM(B95:E95)</f>
        <v>449</v>
      </c>
    </row>
    <row r="96" spans="1:6" ht="15.6" x14ac:dyDescent="0.3">
      <c r="A96" s="146" t="s">
        <v>324</v>
      </c>
      <c r="B96" s="102">
        <v>43</v>
      </c>
      <c r="C96" s="102">
        <v>143</v>
      </c>
      <c r="D96" s="102">
        <v>159</v>
      </c>
      <c r="E96" s="102">
        <v>74</v>
      </c>
      <c r="F96" s="102">
        <f t="shared" ref="F96" si="10">SUM(B96:E96)</f>
        <v>419</v>
      </c>
    </row>
    <row r="97" spans="1:6" ht="15.6" x14ac:dyDescent="0.3">
      <c r="A97" s="146" t="s">
        <v>325</v>
      </c>
      <c r="B97" s="102">
        <v>51</v>
      </c>
      <c r="C97" s="102">
        <v>196</v>
      </c>
      <c r="D97" s="102">
        <v>216</v>
      </c>
      <c r="E97" s="102">
        <v>112</v>
      </c>
      <c r="F97" s="102">
        <f t="shared" ref="F97" si="11">SUM(B97:E97)</f>
        <v>575</v>
      </c>
    </row>
    <row r="98" spans="1:6" ht="15.6" x14ac:dyDescent="0.3">
      <c r="A98" s="146" t="s">
        <v>326</v>
      </c>
      <c r="B98" s="102">
        <v>36</v>
      </c>
      <c r="C98" s="102">
        <v>171</v>
      </c>
      <c r="D98" s="102">
        <v>184</v>
      </c>
      <c r="E98" s="102">
        <v>102</v>
      </c>
      <c r="F98" s="102">
        <f t="shared" ref="F98" si="12">SUM(B98:E98)</f>
        <v>493</v>
      </c>
    </row>
    <row r="99" spans="1:6" ht="15.6" x14ac:dyDescent="0.3">
      <c r="A99" s="86" t="s">
        <v>327</v>
      </c>
      <c r="B99" s="103">
        <v>175</v>
      </c>
      <c r="C99" s="103">
        <v>650</v>
      </c>
      <c r="D99" s="103">
        <v>722</v>
      </c>
      <c r="E99" s="103">
        <v>389</v>
      </c>
      <c r="F99" s="103">
        <f t="shared" ref="F99" si="13">SUM(B99:E99)</f>
        <v>1936</v>
      </c>
    </row>
    <row r="100" spans="1:6" ht="15.6" x14ac:dyDescent="0.3">
      <c r="A100" s="146" t="s">
        <v>329</v>
      </c>
      <c r="B100" s="102">
        <v>32</v>
      </c>
      <c r="C100" s="102">
        <v>153</v>
      </c>
      <c r="D100" s="102">
        <v>158</v>
      </c>
      <c r="E100" s="102">
        <v>113</v>
      </c>
      <c r="F100" s="102">
        <f t="shared" ref="F100" si="14">SUM(B100:E100)</f>
        <v>456</v>
      </c>
    </row>
    <row r="101" spans="1:6" ht="15.6" x14ac:dyDescent="0.3">
      <c r="A101" s="146" t="s">
        <v>330</v>
      </c>
      <c r="B101" s="102">
        <v>39</v>
      </c>
      <c r="C101" s="102">
        <v>163</v>
      </c>
      <c r="D101" s="102">
        <v>196</v>
      </c>
      <c r="E101" s="102">
        <v>113</v>
      </c>
      <c r="F101" s="102">
        <f t="shared" ref="F101" si="15">SUM(B101:E101)</f>
        <v>511</v>
      </c>
    </row>
    <row r="102" spans="1:6" ht="15.6" x14ac:dyDescent="0.3">
      <c r="A102" s="146" t="s">
        <v>332</v>
      </c>
      <c r="B102" s="102">
        <v>47</v>
      </c>
      <c r="C102" s="102">
        <v>234</v>
      </c>
      <c r="D102" s="102">
        <v>230</v>
      </c>
      <c r="E102" s="102">
        <v>138</v>
      </c>
      <c r="F102" s="102">
        <f t="shared" ref="F102" si="16">SUM(B102:E102)</f>
        <v>649</v>
      </c>
    </row>
    <row r="103" spans="1:6" ht="15.6" x14ac:dyDescent="0.3">
      <c r="A103" s="146" t="s">
        <v>334</v>
      </c>
      <c r="B103" s="102">
        <v>51</v>
      </c>
      <c r="C103" s="102">
        <v>216</v>
      </c>
      <c r="D103" s="102">
        <v>256</v>
      </c>
      <c r="E103" s="102">
        <v>157</v>
      </c>
      <c r="F103" s="102">
        <f t="shared" ref="F103" si="17">SUM(B103:E103)</f>
        <v>680</v>
      </c>
    </row>
    <row r="104" spans="1:6" ht="15.6" x14ac:dyDescent="0.3">
      <c r="A104" s="86" t="s">
        <v>336</v>
      </c>
      <c r="B104" s="103">
        <v>169</v>
      </c>
      <c r="C104" s="103">
        <v>766</v>
      </c>
      <c r="D104" s="103">
        <v>840</v>
      </c>
      <c r="E104" s="103">
        <v>521</v>
      </c>
      <c r="F104" s="103">
        <f t="shared" ref="F104:F105" si="18">SUM(B104:E104)</f>
        <v>2296</v>
      </c>
    </row>
    <row r="105" spans="1:6" ht="15.6" x14ac:dyDescent="0.3">
      <c r="A105" s="146" t="s">
        <v>338</v>
      </c>
      <c r="B105" s="102">
        <v>56</v>
      </c>
      <c r="C105" s="102">
        <v>250</v>
      </c>
      <c r="D105" s="102">
        <v>238</v>
      </c>
      <c r="E105" s="102">
        <v>123</v>
      </c>
      <c r="F105" s="102">
        <f t="shared" si="18"/>
        <v>667</v>
      </c>
    </row>
    <row r="106" spans="1:6" ht="15.6" x14ac:dyDescent="0.3">
      <c r="A106" s="146" t="s">
        <v>339</v>
      </c>
      <c r="B106" s="102">
        <v>40</v>
      </c>
      <c r="C106" s="102">
        <v>156</v>
      </c>
      <c r="D106" s="102">
        <v>194</v>
      </c>
      <c r="E106" s="102">
        <v>115</v>
      </c>
      <c r="F106" s="102">
        <f t="shared" ref="F106" si="19">SUM(B106:E106)</f>
        <v>505</v>
      </c>
    </row>
    <row r="107" spans="1:6" ht="15.6" x14ac:dyDescent="0.3">
      <c r="A107" s="146" t="s">
        <v>340</v>
      </c>
      <c r="B107" s="102">
        <v>49</v>
      </c>
      <c r="C107" s="102">
        <v>218</v>
      </c>
      <c r="D107" s="102">
        <v>203</v>
      </c>
      <c r="E107" s="102">
        <v>121</v>
      </c>
      <c r="F107" s="102">
        <f t="shared" ref="F107" si="20">SUM(B107:E107)</f>
        <v>591</v>
      </c>
    </row>
    <row r="108" spans="1:6" ht="15.6" x14ac:dyDescent="0.3">
      <c r="A108" s="146" t="s">
        <v>342</v>
      </c>
      <c r="B108" s="102">
        <v>53</v>
      </c>
      <c r="C108" s="102">
        <v>236</v>
      </c>
      <c r="D108" s="102">
        <v>242</v>
      </c>
      <c r="E108" s="102">
        <v>137</v>
      </c>
      <c r="F108" s="102">
        <f t="shared" ref="F108" si="21">SUM(B108:E108)</f>
        <v>668</v>
      </c>
    </row>
    <row r="109" spans="1:6" ht="15.6" x14ac:dyDescent="0.3">
      <c r="A109" s="86" t="s">
        <v>341</v>
      </c>
      <c r="B109" s="103">
        <v>198</v>
      </c>
      <c r="C109" s="103">
        <v>860</v>
      </c>
      <c r="D109" s="103">
        <v>877</v>
      </c>
      <c r="E109" s="103">
        <v>496</v>
      </c>
      <c r="F109" s="103">
        <f t="shared" ref="F109" si="22">SUM(B109:E109)</f>
        <v>2431</v>
      </c>
    </row>
    <row r="110" spans="1:6" ht="15.6" x14ac:dyDescent="0.3">
      <c r="A110" s="146" t="s">
        <v>404</v>
      </c>
      <c r="B110" s="102">
        <v>43</v>
      </c>
      <c r="C110" s="102">
        <v>167</v>
      </c>
      <c r="D110" s="102">
        <v>166</v>
      </c>
      <c r="E110" s="102">
        <v>109</v>
      </c>
      <c r="F110" s="102">
        <f t="shared" ref="F110" si="23">SUM(B110:E110)</f>
        <v>485</v>
      </c>
    </row>
  </sheetData>
  <phoneticPr fontId="4" type="noConversion"/>
  <hyperlinks>
    <hyperlink ref="A3" location="Contents!A1" display="Back to contents" xr:uid="{00000000-0004-0000-3B00-000000000000}"/>
  </hyperlinks>
  <pageMargins left="0.15748031496062992" right="0.15748031496062992" top="0.31496062992125984" bottom="0.27559055118110237" header="0.31496062992125984" footer="0.31496062992125984"/>
  <pageSetup paperSize="9" scale="7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110"/>
  <sheetViews>
    <sheetView zoomScaleNormal="100" workbookViewId="0">
      <pane ySplit="4" topLeftCell="A102" activePane="bottomLeft" state="frozen"/>
      <selection pane="bottomLeft"/>
    </sheetView>
  </sheetViews>
  <sheetFormatPr defaultRowHeight="13.2" x14ac:dyDescent="0.25"/>
  <cols>
    <col min="1" max="1" width="29.33203125" customWidth="1"/>
    <col min="2" max="6" width="19.33203125" customWidth="1"/>
    <col min="8" max="8" width="14.6640625" bestFit="1" customWidth="1"/>
  </cols>
  <sheetData>
    <row r="1" spans="1:9" ht="15.6" x14ac:dyDescent="0.3">
      <c r="A1" s="2" t="s">
        <v>263</v>
      </c>
    </row>
    <row r="2" spans="1:9" ht="15" x14ac:dyDescent="0.25">
      <c r="A2" s="143" t="s">
        <v>276</v>
      </c>
    </row>
    <row r="3" spans="1:9" ht="15" x14ac:dyDescent="0.25">
      <c r="A3" s="14" t="s">
        <v>44</v>
      </c>
    </row>
    <row r="4" spans="1:9" ht="43.5" customHeight="1" x14ac:dyDescent="0.25">
      <c r="A4" s="101" t="s">
        <v>285</v>
      </c>
      <c r="B4" s="101" t="s">
        <v>35</v>
      </c>
      <c r="C4" s="101" t="s">
        <v>5</v>
      </c>
      <c r="D4" s="101" t="s">
        <v>6</v>
      </c>
      <c r="E4" s="101" t="s">
        <v>7</v>
      </c>
      <c r="F4" s="114" t="s">
        <v>3</v>
      </c>
    </row>
    <row r="5" spans="1:9" ht="18" customHeight="1" x14ac:dyDescent="0.3">
      <c r="A5" s="85" t="s">
        <v>64</v>
      </c>
      <c r="B5" s="102">
        <v>6</v>
      </c>
      <c r="C5" s="102">
        <v>60</v>
      </c>
      <c r="D5" s="102">
        <v>49</v>
      </c>
      <c r="E5" s="102">
        <v>73</v>
      </c>
      <c r="F5" s="102">
        <f>SUM(B5:E5)</f>
        <v>188</v>
      </c>
      <c r="H5" s="19"/>
      <c r="I5" s="36"/>
    </row>
    <row r="6" spans="1:9" ht="18" customHeight="1" x14ac:dyDescent="0.3">
      <c r="A6" s="85" t="s">
        <v>65</v>
      </c>
      <c r="B6" s="102">
        <v>23</v>
      </c>
      <c r="C6" s="102">
        <v>206</v>
      </c>
      <c r="D6" s="102">
        <v>171</v>
      </c>
      <c r="E6" s="102">
        <v>218</v>
      </c>
      <c r="F6" s="102">
        <f>SUM(B6:E6)</f>
        <v>618</v>
      </c>
      <c r="H6" s="19"/>
      <c r="I6" s="36"/>
    </row>
    <row r="7" spans="1:9" ht="18" customHeight="1" x14ac:dyDescent="0.3">
      <c r="A7" s="85" t="s">
        <v>66</v>
      </c>
      <c r="B7" s="102">
        <v>40</v>
      </c>
      <c r="C7" s="102">
        <v>220</v>
      </c>
      <c r="D7" s="102">
        <v>173</v>
      </c>
      <c r="E7" s="102">
        <v>253</v>
      </c>
      <c r="F7" s="102">
        <f>SUM(B7:E7)</f>
        <v>686</v>
      </c>
      <c r="H7" s="19"/>
      <c r="I7" s="36"/>
    </row>
    <row r="8" spans="1:9" ht="18" customHeight="1" x14ac:dyDescent="0.3">
      <c r="A8" s="85" t="s">
        <v>67</v>
      </c>
      <c r="B8" s="102">
        <v>39</v>
      </c>
      <c r="C8" s="102">
        <v>229</v>
      </c>
      <c r="D8" s="102">
        <v>201</v>
      </c>
      <c r="E8" s="102">
        <v>290</v>
      </c>
      <c r="F8" s="102">
        <f>SUM(B8:E8)</f>
        <v>759</v>
      </c>
      <c r="H8" s="19"/>
      <c r="I8" s="36"/>
    </row>
    <row r="9" spans="1:9" ht="18" customHeight="1" x14ac:dyDescent="0.3">
      <c r="A9" s="86" t="s">
        <v>24</v>
      </c>
      <c r="B9" s="103">
        <v>108</v>
      </c>
      <c r="C9" s="103">
        <v>715</v>
      </c>
      <c r="D9" s="103">
        <v>594</v>
      </c>
      <c r="E9" s="103">
        <v>834</v>
      </c>
      <c r="F9" s="103">
        <f>SUM(F5:F8)</f>
        <v>2251</v>
      </c>
      <c r="H9" s="19"/>
      <c r="I9" s="36"/>
    </row>
    <row r="10" spans="1:9" ht="18" customHeight="1" x14ac:dyDescent="0.3">
      <c r="A10" s="85" t="s">
        <v>68</v>
      </c>
      <c r="B10" s="102">
        <v>42</v>
      </c>
      <c r="C10" s="102">
        <v>216</v>
      </c>
      <c r="D10" s="102">
        <v>163</v>
      </c>
      <c r="E10" s="102">
        <v>247</v>
      </c>
      <c r="F10" s="102">
        <f>SUM(B10:E10)</f>
        <v>668</v>
      </c>
      <c r="H10" s="19"/>
      <c r="I10" s="36"/>
    </row>
    <row r="11" spans="1:9" ht="18" customHeight="1" x14ac:dyDescent="0.3">
      <c r="A11" s="85" t="s">
        <v>69</v>
      </c>
      <c r="B11" s="102">
        <v>59</v>
      </c>
      <c r="C11" s="102">
        <v>281</v>
      </c>
      <c r="D11" s="102">
        <v>224</v>
      </c>
      <c r="E11" s="102">
        <v>346</v>
      </c>
      <c r="F11" s="102">
        <f>SUM(B11:E11)</f>
        <v>910</v>
      </c>
      <c r="H11" s="19"/>
      <c r="I11" s="36"/>
    </row>
    <row r="12" spans="1:9" ht="18" customHeight="1" x14ac:dyDescent="0.3">
      <c r="A12" s="85" t="s">
        <v>70</v>
      </c>
      <c r="B12" s="102">
        <v>72</v>
      </c>
      <c r="C12" s="102">
        <v>284</v>
      </c>
      <c r="D12" s="102">
        <v>221</v>
      </c>
      <c r="E12" s="102">
        <v>305</v>
      </c>
      <c r="F12" s="102">
        <f>SUM(B12:E12)</f>
        <v>882</v>
      </c>
      <c r="H12" s="19"/>
      <c r="I12" s="36"/>
    </row>
    <row r="13" spans="1:9" ht="18" customHeight="1" x14ac:dyDescent="0.3">
      <c r="A13" s="85" t="s">
        <v>71</v>
      </c>
      <c r="B13" s="102">
        <v>56</v>
      </c>
      <c r="C13" s="102">
        <v>212</v>
      </c>
      <c r="D13" s="102">
        <v>165</v>
      </c>
      <c r="E13" s="102">
        <v>335</v>
      </c>
      <c r="F13" s="102">
        <f>SUM(B13:E13)</f>
        <v>768</v>
      </c>
      <c r="H13" s="19"/>
      <c r="I13" s="36"/>
    </row>
    <row r="14" spans="1:9" ht="18" customHeight="1" x14ac:dyDescent="0.3">
      <c r="A14" s="86" t="s">
        <v>25</v>
      </c>
      <c r="B14" s="103">
        <v>229</v>
      </c>
      <c r="C14" s="103">
        <v>993</v>
      </c>
      <c r="D14" s="103">
        <v>773</v>
      </c>
      <c r="E14" s="103">
        <v>1233</v>
      </c>
      <c r="F14" s="103">
        <f>SUM(F10:F13)</f>
        <v>3228</v>
      </c>
      <c r="H14" s="19"/>
      <c r="I14" s="36"/>
    </row>
    <row r="15" spans="1:9" ht="18" customHeight="1" x14ac:dyDescent="0.3">
      <c r="A15" s="85" t="s">
        <v>72</v>
      </c>
      <c r="B15" s="102">
        <v>68</v>
      </c>
      <c r="C15" s="102">
        <v>206</v>
      </c>
      <c r="D15" s="102">
        <v>190</v>
      </c>
      <c r="E15" s="102">
        <v>273</v>
      </c>
      <c r="F15" s="102">
        <f>SUM(B15:E15)</f>
        <v>737</v>
      </c>
      <c r="H15" s="19"/>
      <c r="I15" s="36"/>
    </row>
    <row r="16" spans="1:9" ht="18" customHeight="1" x14ac:dyDescent="0.3">
      <c r="A16" s="85" t="s">
        <v>73</v>
      </c>
      <c r="B16" s="102">
        <v>45</v>
      </c>
      <c r="C16" s="102">
        <v>212</v>
      </c>
      <c r="D16" s="102">
        <v>173</v>
      </c>
      <c r="E16" s="102">
        <v>337</v>
      </c>
      <c r="F16" s="102">
        <f>SUM(B16:E16)</f>
        <v>767</v>
      </c>
      <c r="H16" s="19"/>
      <c r="I16" s="36"/>
    </row>
    <row r="17" spans="1:9" ht="18" customHeight="1" x14ac:dyDescent="0.3">
      <c r="A17" s="85" t="s">
        <v>0</v>
      </c>
      <c r="B17" s="102">
        <v>60</v>
      </c>
      <c r="C17" s="102">
        <v>223</v>
      </c>
      <c r="D17" s="102">
        <v>153</v>
      </c>
      <c r="E17" s="102">
        <v>222</v>
      </c>
      <c r="F17" s="102">
        <f>SUM(B17:E17)</f>
        <v>658</v>
      </c>
      <c r="H17" s="19"/>
      <c r="I17" s="36"/>
    </row>
    <row r="18" spans="1:9" ht="18" customHeight="1" x14ac:dyDescent="0.3">
      <c r="A18" s="85" t="s">
        <v>74</v>
      </c>
      <c r="B18" s="102">
        <v>36</v>
      </c>
      <c r="C18" s="102">
        <v>117</v>
      </c>
      <c r="D18" s="102">
        <v>70</v>
      </c>
      <c r="E18" s="102">
        <v>137</v>
      </c>
      <c r="F18" s="102">
        <f>SUM(B18:E18)</f>
        <v>360</v>
      </c>
      <c r="H18" s="19"/>
      <c r="I18" s="36"/>
    </row>
    <row r="19" spans="1:9" ht="18" customHeight="1" x14ac:dyDescent="0.3">
      <c r="A19" s="86" t="s">
        <v>26</v>
      </c>
      <c r="B19" s="103">
        <v>209</v>
      </c>
      <c r="C19" s="103">
        <v>758</v>
      </c>
      <c r="D19" s="103">
        <v>586</v>
      </c>
      <c r="E19" s="103">
        <v>969</v>
      </c>
      <c r="F19" s="103">
        <f>SUM(F15:F18)</f>
        <v>2522</v>
      </c>
      <c r="H19" s="19"/>
      <c r="I19" s="36"/>
    </row>
    <row r="20" spans="1:9" ht="18" customHeight="1" x14ac:dyDescent="0.3">
      <c r="A20" s="85" t="s">
        <v>75</v>
      </c>
      <c r="B20" s="102">
        <v>14</v>
      </c>
      <c r="C20" s="102">
        <v>76</v>
      </c>
      <c r="D20" s="102">
        <v>75</v>
      </c>
      <c r="E20" s="102">
        <v>84</v>
      </c>
      <c r="F20" s="102">
        <f>SUM(B20:E20)</f>
        <v>249</v>
      </c>
      <c r="H20" s="19"/>
      <c r="I20" s="36"/>
    </row>
    <row r="21" spans="1:9" ht="18" customHeight="1" x14ac:dyDescent="0.3">
      <c r="A21" s="85" t="s">
        <v>76</v>
      </c>
      <c r="B21" s="102">
        <v>24</v>
      </c>
      <c r="C21" s="102">
        <v>61</v>
      </c>
      <c r="D21" s="102">
        <v>68</v>
      </c>
      <c r="E21" s="102">
        <v>116</v>
      </c>
      <c r="F21" s="102">
        <f>SUM(B21:E21)</f>
        <v>269</v>
      </c>
      <c r="H21" s="19"/>
      <c r="I21" s="36"/>
    </row>
    <row r="22" spans="1:9" ht="18" customHeight="1" x14ac:dyDescent="0.3">
      <c r="A22" s="85" t="s">
        <v>77</v>
      </c>
      <c r="B22" s="102">
        <v>8</v>
      </c>
      <c r="C22" s="102">
        <v>51</v>
      </c>
      <c r="D22" s="102">
        <v>48</v>
      </c>
      <c r="E22" s="102">
        <v>47</v>
      </c>
      <c r="F22" s="102">
        <f>SUM(B22:E22)</f>
        <v>154</v>
      </c>
      <c r="H22" s="19"/>
      <c r="I22" s="36"/>
    </row>
    <row r="23" spans="1:9" ht="18" customHeight="1" x14ac:dyDescent="0.3">
      <c r="A23" s="85" t="s">
        <v>78</v>
      </c>
      <c r="B23" s="102">
        <v>21</v>
      </c>
      <c r="C23" s="102">
        <v>49</v>
      </c>
      <c r="D23" s="102">
        <v>43</v>
      </c>
      <c r="E23" s="102">
        <v>72</v>
      </c>
      <c r="F23" s="102">
        <f>SUM(B23:E23)</f>
        <v>185</v>
      </c>
      <c r="H23" s="19"/>
      <c r="I23" s="36"/>
    </row>
    <row r="24" spans="1:9" ht="18" customHeight="1" x14ac:dyDescent="0.3">
      <c r="A24" s="86" t="s">
        <v>27</v>
      </c>
      <c r="B24" s="103">
        <v>67</v>
      </c>
      <c r="C24" s="103">
        <v>237</v>
      </c>
      <c r="D24" s="103">
        <v>234</v>
      </c>
      <c r="E24" s="103">
        <v>319</v>
      </c>
      <c r="F24" s="103">
        <f>SUM(F20:F23)</f>
        <v>857</v>
      </c>
      <c r="H24" s="19"/>
      <c r="I24" s="36"/>
    </row>
    <row r="25" spans="1:9" ht="18" customHeight="1" x14ac:dyDescent="0.3">
      <c r="A25" s="85" t="s">
        <v>79</v>
      </c>
      <c r="B25" s="102">
        <v>24</v>
      </c>
      <c r="C25" s="102">
        <v>61</v>
      </c>
      <c r="D25" s="102">
        <v>51</v>
      </c>
      <c r="E25" s="102">
        <v>52</v>
      </c>
      <c r="F25" s="102">
        <f>SUM(B25:E25)</f>
        <v>188</v>
      </c>
      <c r="H25" s="19"/>
      <c r="I25" s="36"/>
    </row>
    <row r="26" spans="1:9" ht="18" customHeight="1" x14ac:dyDescent="0.3">
      <c r="A26" s="85" t="s">
        <v>80</v>
      </c>
      <c r="B26" s="102">
        <v>28</v>
      </c>
      <c r="C26" s="102">
        <v>62</v>
      </c>
      <c r="D26" s="102">
        <v>68</v>
      </c>
      <c r="E26" s="102">
        <v>85</v>
      </c>
      <c r="F26" s="102">
        <f>SUM(B26:E26)</f>
        <v>243</v>
      </c>
      <c r="H26" s="19"/>
      <c r="I26" s="36"/>
    </row>
    <row r="27" spans="1:9" ht="18" customHeight="1" x14ac:dyDescent="0.3">
      <c r="A27" s="85" t="s">
        <v>81</v>
      </c>
      <c r="B27" s="102">
        <v>18</v>
      </c>
      <c r="C27" s="102">
        <v>75</v>
      </c>
      <c r="D27" s="102">
        <v>84</v>
      </c>
      <c r="E27" s="102">
        <v>83</v>
      </c>
      <c r="F27" s="102">
        <f>SUM(B27:E27)</f>
        <v>260</v>
      </c>
      <c r="H27" s="19"/>
      <c r="I27" s="36"/>
    </row>
    <row r="28" spans="1:9" ht="18" customHeight="1" x14ac:dyDescent="0.3">
      <c r="A28" s="85" t="s">
        <v>82</v>
      </c>
      <c r="B28" s="102">
        <v>17</v>
      </c>
      <c r="C28" s="102">
        <v>89</v>
      </c>
      <c r="D28" s="102">
        <v>88</v>
      </c>
      <c r="E28" s="102">
        <v>102</v>
      </c>
      <c r="F28" s="102">
        <f>SUM(B28:E28)</f>
        <v>296</v>
      </c>
      <c r="H28" s="19"/>
      <c r="I28" s="36"/>
    </row>
    <row r="29" spans="1:9" ht="18" customHeight="1" x14ac:dyDescent="0.3">
      <c r="A29" s="86" t="s">
        <v>28</v>
      </c>
      <c r="B29" s="103">
        <v>87</v>
      </c>
      <c r="C29" s="103">
        <v>287</v>
      </c>
      <c r="D29" s="103">
        <v>291</v>
      </c>
      <c r="E29" s="103">
        <v>322</v>
      </c>
      <c r="F29" s="103">
        <f>SUM(F25:F28)</f>
        <v>987</v>
      </c>
      <c r="H29" s="19"/>
      <c r="I29" s="36"/>
    </row>
    <row r="30" spans="1:9" ht="18" customHeight="1" x14ac:dyDescent="0.3">
      <c r="A30" s="85" t="s">
        <v>83</v>
      </c>
      <c r="B30" s="102">
        <v>15</v>
      </c>
      <c r="C30" s="102">
        <v>71</v>
      </c>
      <c r="D30" s="102">
        <v>52</v>
      </c>
      <c r="E30" s="102">
        <v>73</v>
      </c>
      <c r="F30" s="102">
        <f>SUM(B30:E30)</f>
        <v>211</v>
      </c>
      <c r="H30" s="19"/>
      <c r="I30" s="36"/>
    </row>
    <row r="31" spans="1:9" ht="18" customHeight="1" x14ac:dyDescent="0.3">
      <c r="A31" s="85" t="s">
        <v>84</v>
      </c>
      <c r="B31" s="102">
        <v>12</v>
      </c>
      <c r="C31" s="102">
        <v>67</v>
      </c>
      <c r="D31" s="102">
        <v>79</v>
      </c>
      <c r="E31" s="102">
        <v>80</v>
      </c>
      <c r="F31" s="102">
        <f>SUM(B31:E31)</f>
        <v>238</v>
      </c>
      <c r="H31" s="19"/>
      <c r="I31" s="36"/>
    </row>
    <row r="32" spans="1:9" ht="18" customHeight="1" x14ac:dyDescent="0.3">
      <c r="A32" s="85" t="s">
        <v>85</v>
      </c>
      <c r="B32" s="102">
        <v>2</v>
      </c>
      <c r="C32" s="102">
        <v>57</v>
      </c>
      <c r="D32" s="102">
        <v>69</v>
      </c>
      <c r="E32" s="102">
        <v>61</v>
      </c>
      <c r="F32" s="102">
        <f>SUM(B32:E32)</f>
        <v>189</v>
      </c>
      <c r="H32" s="19"/>
      <c r="I32" s="36"/>
    </row>
    <row r="33" spans="1:9" ht="18" customHeight="1" x14ac:dyDescent="0.3">
      <c r="A33" s="85" t="s">
        <v>86</v>
      </c>
      <c r="B33" s="102">
        <v>15</v>
      </c>
      <c r="C33" s="102">
        <v>81</v>
      </c>
      <c r="D33" s="102">
        <v>73</v>
      </c>
      <c r="E33" s="102">
        <v>60</v>
      </c>
      <c r="F33" s="102">
        <f>SUM(B33:E33)</f>
        <v>229</v>
      </c>
      <c r="H33" s="19"/>
      <c r="I33" s="36"/>
    </row>
    <row r="34" spans="1:9" ht="18" customHeight="1" x14ac:dyDescent="0.3">
      <c r="A34" s="86" t="s">
        <v>29</v>
      </c>
      <c r="B34" s="103">
        <v>44</v>
      </c>
      <c r="C34" s="103">
        <v>276</v>
      </c>
      <c r="D34" s="103">
        <v>273</v>
      </c>
      <c r="E34" s="103">
        <v>274</v>
      </c>
      <c r="F34" s="103">
        <f>SUM(F30:F33)</f>
        <v>867</v>
      </c>
      <c r="H34" s="19"/>
      <c r="I34" s="36"/>
    </row>
    <row r="35" spans="1:9" ht="18" customHeight="1" x14ac:dyDescent="0.3">
      <c r="A35" s="85" t="s">
        <v>87</v>
      </c>
      <c r="B35" s="102">
        <v>9</v>
      </c>
      <c r="C35" s="102">
        <v>55</v>
      </c>
      <c r="D35" s="102">
        <v>55</v>
      </c>
      <c r="E35" s="102">
        <v>76</v>
      </c>
      <c r="F35" s="102">
        <f>SUM(B35:E35)</f>
        <v>195</v>
      </c>
      <c r="H35" s="19"/>
      <c r="I35" s="36"/>
    </row>
    <row r="36" spans="1:9" ht="18" customHeight="1" x14ac:dyDescent="0.3">
      <c r="A36" s="85" t="s">
        <v>88</v>
      </c>
      <c r="B36" s="102">
        <v>20</v>
      </c>
      <c r="C36" s="102">
        <v>61</v>
      </c>
      <c r="D36" s="102">
        <v>51</v>
      </c>
      <c r="E36" s="102">
        <v>72</v>
      </c>
      <c r="F36" s="102">
        <f>SUM(B36:E36)</f>
        <v>204</v>
      </c>
      <c r="H36" s="19"/>
      <c r="I36" s="36"/>
    </row>
    <row r="37" spans="1:9" ht="18" customHeight="1" x14ac:dyDescent="0.3">
      <c r="A37" s="85" t="s">
        <v>89</v>
      </c>
      <c r="B37" s="102">
        <v>14</v>
      </c>
      <c r="C37" s="102">
        <v>90</v>
      </c>
      <c r="D37" s="102">
        <v>86</v>
      </c>
      <c r="E37" s="102">
        <v>87</v>
      </c>
      <c r="F37" s="102">
        <f>SUM(B37:E37)</f>
        <v>277</v>
      </c>
      <c r="H37" s="19"/>
      <c r="I37" s="36"/>
    </row>
    <row r="38" spans="1:9" ht="18" customHeight="1" x14ac:dyDescent="0.3">
      <c r="A38" s="85" t="s">
        <v>90</v>
      </c>
      <c r="B38" s="102">
        <v>22</v>
      </c>
      <c r="C38" s="102">
        <v>81</v>
      </c>
      <c r="D38" s="102">
        <v>76</v>
      </c>
      <c r="E38" s="102">
        <v>67</v>
      </c>
      <c r="F38" s="102">
        <f>SUM(B38:E38)</f>
        <v>246</v>
      </c>
      <c r="H38" s="19"/>
      <c r="I38" s="36"/>
    </row>
    <row r="39" spans="1:9" ht="18" customHeight="1" x14ac:dyDescent="0.3">
      <c r="A39" s="86" t="s">
        <v>30</v>
      </c>
      <c r="B39" s="103">
        <v>65</v>
      </c>
      <c r="C39" s="103">
        <v>287</v>
      </c>
      <c r="D39" s="103">
        <v>268</v>
      </c>
      <c r="E39" s="103">
        <v>302</v>
      </c>
      <c r="F39" s="103">
        <f>SUM(F35:F38)</f>
        <v>922</v>
      </c>
      <c r="H39" s="19"/>
      <c r="I39" s="36"/>
    </row>
    <row r="40" spans="1:9" ht="18" customHeight="1" x14ac:dyDescent="0.3">
      <c r="A40" s="85" t="s">
        <v>91</v>
      </c>
      <c r="B40" s="102">
        <v>21</v>
      </c>
      <c r="C40" s="102">
        <v>99</v>
      </c>
      <c r="D40" s="102">
        <v>67</v>
      </c>
      <c r="E40" s="102">
        <v>56</v>
      </c>
      <c r="F40" s="102">
        <f>SUM(B40:E40)</f>
        <v>243</v>
      </c>
      <c r="H40" s="19"/>
      <c r="I40" s="36"/>
    </row>
    <row r="41" spans="1:9" ht="18" customHeight="1" x14ac:dyDescent="0.3">
      <c r="A41" s="85" t="s">
        <v>92</v>
      </c>
      <c r="B41" s="102">
        <v>22</v>
      </c>
      <c r="C41" s="102">
        <v>101</v>
      </c>
      <c r="D41" s="102">
        <v>76</v>
      </c>
      <c r="E41" s="102">
        <v>96</v>
      </c>
      <c r="F41" s="102">
        <f>SUM(B41:E41)</f>
        <v>295</v>
      </c>
      <c r="H41" s="19"/>
      <c r="I41" s="36"/>
    </row>
    <row r="42" spans="1:9" ht="18" customHeight="1" x14ac:dyDescent="0.3">
      <c r="A42" s="85" t="s">
        <v>93</v>
      </c>
      <c r="B42" s="102">
        <v>24</v>
      </c>
      <c r="C42" s="102">
        <v>113</v>
      </c>
      <c r="D42" s="102">
        <v>80</v>
      </c>
      <c r="E42" s="102">
        <v>94</v>
      </c>
      <c r="F42" s="102">
        <f>SUM(B42:E42)</f>
        <v>311</v>
      </c>
      <c r="H42" s="19"/>
      <c r="I42" s="36"/>
    </row>
    <row r="43" spans="1:9" ht="18" customHeight="1" x14ac:dyDescent="0.3">
      <c r="A43" s="85" t="s">
        <v>94</v>
      </c>
      <c r="B43" s="102">
        <v>22</v>
      </c>
      <c r="C43" s="102">
        <v>93</v>
      </c>
      <c r="D43" s="102">
        <v>68</v>
      </c>
      <c r="E43" s="102">
        <v>95</v>
      </c>
      <c r="F43" s="102">
        <f>SUM(B43:E43)</f>
        <v>278</v>
      </c>
      <c r="H43" s="19"/>
      <c r="I43" s="36"/>
    </row>
    <row r="44" spans="1:9" ht="18" customHeight="1" x14ac:dyDescent="0.3">
      <c r="A44" s="86" t="s">
        <v>58</v>
      </c>
      <c r="B44" s="103">
        <v>89</v>
      </c>
      <c r="C44" s="103">
        <v>406</v>
      </c>
      <c r="D44" s="103">
        <v>291</v>
      </c>
      <c r="E44" s="103">
        <v>341</v>
      </c>
      <c r="F44" s="103">
        <f>SUM(F40:F43)</f>
        <v>1127</v>
      </c>
      <c r="H44" s="19"/>
      <c r="I44" s="36"/>
    </row>
    <row r="45" spans="1:9" ht="18" customHeight="1" x14ac:dyDescent="0.3">
      <c r="A45" s="85" t="s">
        <v>95</v>
      </c>
      <c r="B45" s="102">
        <v>13</v>
      </c>
      <c r="C45" s="102">
        <v>97</v>
      </c>
      <c r="D45" s="102">
        <v>81</v>
      </c>
      <c r="E45" s="102">
        <v>89</v>
      </c>
      <c r="F45" s="102">
        <f>SUM(B45:E45)</f>
        <v>280</v>
      </c>
      <c r="H45" s="19"/>
      <c r="I45" s="36"/>
    </row>
    <row r="46" spans="1:9" ht="18" customHeight="1" x14ac:dyDescent="0.3">
      <c r="A46" s="85" t="s">
        <v>96</v>
      </c>
      <c r="B46" s="102">
        <v>14</v>
      </c>
      <c r="C46" s="102">
        <v>97</v>
      </c>
      <c r="D46" s="102">
        <v>81</v>
      </c>
      <c r="E46" s="102">
        <v>91</v>
      </c>
      <c r="F46" s="102">
        <f>SUM(B46:E46)</f>
        <v>283</v>
      </c>
      <c r="H46" s="19"/>
      <c r="I46" s="36"/>
    </row>
    <row r="47" spans="1:9" ht="18" customHeight="1" x14ac:dyDescent="0.3">
      <c r="A47" s="85" t="s">
        <v>97</v>
      </c>
      <c r="B47" s="102">
        <v>34</v>
      </c>
      <c r="C47" s="102">
        <v>111</v>
      </c>
      <c r="D47" s="102">
        <v>90</v>
      </c>
      <c r="E47" s="102">
        <v>99</v>
      </c>
      <c r="F47" s="102">
        <f>SUM(B47:E47)</f>
        <v>334</v>
      </c>
      <c r="H47" s="19"/>
      <c r="I47" s="36"/>
    </row>
    <row r="48" spans="1:9" ht="18" customHeight="1" x14ac:dyDescent="0.3">
      <c r="A48" s="85" t="s">
        <v>98</v>
      </c>
      <c r="B48" s="102">
        <v>41</v>
      </c>
      <c r="C48" s="102">
        <v>157</v>
      </c>
      <c r="D48" s="102">
        <v>95</v>
      </c>
      <c r="E48" s="102">
        <v>98</v>
      </c>
      <c r="F48" s="102">
        <f>SUM(B48:E48)</f>
        <v>391</v>
      </c>
      <c r="H48" s="19"/>
      <c r="I48" s="36"/>
    </row>
    <row r="49" spans="1:9" ht="18" customHeight="1" x14ac:dyDescent="0.3">
      <c r="A49" s="86" t="s">
        <v>59</v>
      </c>
      <c r="B49" s="103">
        <v>102</v>
      </c>
      <c r="C49" s="103">
        <v>462</v>
      </c>
      <c r="D49" s="103">
        <v>347</v>
      </c>
      <c r="E49" s="103">
        <v>377</v>
      </c>
      <c r="F49" s="103">
        <f>SUM(F45:F48)</f>
        <v>1288</v>
      </c>
      <c r="H49" s="19"/>
      <c r="I49" s="36"/>
    </row>
    <row r="50" spans="1:9" ht="18" customHeight="1" x14ac:dyDescent="0.3">
      <c r="A50" s="85" t="s">
        <v>99</v>
      </c>
      <c r="B50" s="102">
        <v>34</v>
      </c>
      <c r="C50" s="102">
        <v>132</v>
      </c>
      <c r="D50" s="102">
        <v>81</v>
      </c>
      <c r="E50" s="102">
        <v>96</v>
      </c>
      <c r="F50" s="102">
        <f>SUM(B50:E50)</f>
        <v>343</v>
      </c>
      <c r="H50" s="19"/>
      <c r="I50" s="36"/>
    </row>
    <row r="51" spans="1:9" ht="18" customHeight="1" x14ac:dyDescent="0.3">
      <c r="A51" s="85" t="s">
        <v>100</v>
      </c>
      <c r="B51" s="102">
        <v>24</v>
      </c>
      <c r="C51" s="102">
        <v>147</v>
      </c>
      <c r="D51" s="102">
        <v>106</v>
      </c>
      <c r="E51" s="102">
        <v>123</v>
      </c>
      <c r="F51" s="102">
        <f>SUM(B51:E51)</f>
        <v>400</v>
      </c>
      <c r="H51" s="19"/>
      <c r="I51" s="36"/>
    </row>
    <row r="52" spans="1:9" ht="18" customHeight="1" x14ac:dyDescent="0.3">
      <c r="A52" s="85" t="s">
        <v>101</v>
      </c>
      <c r="B52" s="102">
        <v>29</v>
      </c>
      <c r="C52" s="102">
        <v>132</v>
      </c>
      <c r="D52" s="102">
        <v>110</v>
      </c>
      <c r="E52" s="102">
        <v>90</v>
      </c>
      <c r="F52" s="102">
        <f>SUM(B52:E52)</f>
        <v>361</v>
      </c>
      <c r="H52" s="19"/>
      <c r="I52" s="36"/>
    </row>
    <row r="53" spans="1:9" ht="18" customHeight="1" x14ac:dyDescent="0.3">
      <c r="A53" s="85" t="s">
        <v>113</v>
      </c>
      <c r="B53" s="102">
        <v>31</v>
      </c>
      <c r="C53" s="102">
        <v>156</v>
      </c>
      <c r="D53" s="102">
        <v>131</v>
      </c>
      <c r="E53" s="102">
        <v>126</v>
      </c>
      <c r="F53" s="102">
        <f>SUM(B53:E53)</f>
        <v>444</v>
      </c>
      <c r="H53" s="19"/>
      <c r="I53" s="36"/>
    </row>
    <row r="54" spans="1:9" ht="18" customHeight="1" x14ac:dyDescent="0.3">
      <c r="A54" s="86" t="s">
        <v>102</v>
      </c>
      <c r="B54" s="103">
        <v>118</v>
      </c>
      <c r="C54" s="103">
        <v>567</v>
      </c>
      <c r="D54" s="103">
        <v>428</v>
      </c>
      <c r="E54" s="103">
        <v>435</v>
      </c>
      <c r="F54" s="103">
        <f>SUM(F50:F53)</f>
        <v>1548</v>
      </c>
      <c r="H54" s="19"/>
      <c r="I54" s="36"/>
    </row>
    <row r="55" spans="1:9" ht="18" customHeight="1" x14ac:dyDescent="0.3">
      <c r="A55" s="85" t="s">
        <v>104</v>
      </c>
      <c r="B55" s="102">
        <v>20</v>
      </c>
      <c r="C55" s="102">
        <v>125</v>
      </c>
      <c r="D55" s="102">
        <v>111</v>
      </c>
      <c r="E55" s="102">
        <v>111</v>
      </c>
      <c r="F55" s="102">
        <f>SUM(B55:E55)</f>
        <v>367</v>
      </c>
      <c r="H55" s="19"/>
      <c r="I55" s="36"/>
    </row>
    <row r="56" spans="1:9" ht="18" customHeight="1" x14ac:dyDescent="0.3">
      <c r="A56" s="85" t="s">
        <v>105</v>
      </c>
      <c r="B56" s="102">
        <v>42</v>
      </c>
      <c r="C56" s="102">
        <v>172</v>
      </c>
      <c r="D56" s="102">
        <v>103</v>
      </c>
      <c r="E56" s="102">
        <v>113</v>
      </c>
      <c r="F56" s="102">
        <f>SUM(B56:E56)</f>
        <v>430</v>
      </c>
      <c r="H56" s="19"/>
      <c r="I56" s="36"/>
    </row>
    <row r="57" spans="1:9" ht="18" customHeight="1" x14ac:dyDescent="0.3">
      <c r="A57" s="85" t="s">
        <v>114</v>
      </c>
      <c r="B57" s="102">
        <v>31</v>
      </c>
      <c r="C57" s="102">
        <v>181</v>
      </c>
      <c r="D57" s="102">
        <v>147</v>
      </c>
      <c r="E57" s="102">
        <v>96</v>
      </c>
      <c r="F57" s="102">
        <f>SUM(B57:E57)</f>
        <v>455</v>
      </c>
      <c r="H57" s="19"/>
      <c r="I57" s="36"/>
    </row>
    <row r="58" spans="1:9" ht="18" customHeight="1" x14ac:dyDescent="0.3">
      <c r="A58" s="85" t="s">
        <v>115</v>
      </c>
      <c r="B58" s="102">
        <v>23</v>
      </c>
      <c r="C58" s="102">
        <v>181</v>
      </c>
      <c r="D58" s="102">
        <v>134</v>
      </c>
      <c r="E58" s="102">
        <v>115</v>
      </c>
      <c r="F58" s="102">
        <f>SUM(B58:E58)</f>
        <v>453</v>
      </c>
      <c r="H58" s="19"/>
      <c r="I58" s="36"/>
    </row>
    <row r="59" spans="1:9" ht="18" customHeight="1" x14ac:dyDescent="0.3">
      <c r="A59" s="86" t="s">
        <v>119</v>
      </c>
      <c r="B59" s="103">
        <v>116</v>
      </c>
      <c r="C59" s="103">
        <v>659</v>
      </c>
      <c r="D59" s="103">
        <v>495</v>
      </c>
      <c r="E59" s="103">
        <v>435</v>
      </c>
      <c r="F59" s="103">
        <f>SUM(F55:F58)</f>
        <v>1705</v>
      </c>
      <c r="H59" s="19"/>
      <c r="I59" s="36"/>
    </row>
    <row r="60" spans="1:9" ht="15.75" customHeight="1" x14ac:dyDescent="0.3">
      <c r="A60" s="85" t="s">
        <v>141</v>
      </c>
      <c r="B60" s="102">
        <v>45</v>
      </c>
      <c r="C60" s="102">
        <v>154</v>
      </c>
      <c r="D60" s="102">
        <v>135</v>
      </c>
      <c r="E60" s="102">
        <v>138</v>
      </c>
      <c r="F60" s="102">
        <f>SUM(B60:E60)</f>
        <v>472</v>
      </c>
      <c r="H60" s="19"/>
      <c r="I60" s="36"/>
    </row>
    <row r="61" spans="1:9" ht="15.75" customHeight="1" x14ac:dyDescent="0.3">
      <c r="A61" s="85" t="s">
        <v>161</v>
      </c>
      <c r="B61" s="102">
        <v>16</v>
      </c>
      <c r="C61" s="102">
        <v>144</v>
      </c>
      <c r="D61" s="102">
        <v>105</v>
      </c>
      <c r="E61" s="102">
        <v>107</v>
      </c>
      <c r="F61" s="102">
        <f>SUM(B61:E61)</f>
        <v>372</v>
      </c>
      <c r="H61" s="19"/>
      <c r="I61" s="36"/>
    </row>
    <row r="62" spans="1:9" ht="15.75" customHeight="1" x14ac:dyDescent="0.3">
      <c r="A62" s="85" t="s">
        <v>210</v>
      </c>
      <c r="B62" s="102">
        <v>37</v>
      </c>
      <c r="C62" s="102">
        <v>195</v>
      </c>
      <c r="D62" s="102">
        <v>140</v>
      </c>
      <c r="E62" s="102">
        <v>112</v>
      </c>
      <c r="F62" s="102">
        <f>SUM(B62:E62)</f>
        <v>484</v>
      </c>
      <c r="H62" s="19"/>
      <c r="I62" s="36"/>
    </row>
    <row r="63" spans="1:9" ht="15.6" x14ac:dyDescent="0.3">
      <c r="A63" s="85" t="s">
        <v>225</v>
      </c>
      <c r="B63" s="102">
        <v>29</v>
      </c>
      <c r="C63" s="102">
        <v>158</v>
      </c>
      <c r="D63" s="102">
        <v>130</v>
      </c>
      <c r="E63" s="102">
        <v>125</v>
      </c>
      <c r="F63" s="102">
        <f>SUM(B63:E63)</f>
        <v>442</v>
      </c>
      <c r="H63" s="19"/>
      <c r="I63" s="36"/>
    </row>
    <row r="64" spans="1:9" ht="15.6" x14ac:dyDescent="0.3">
      <c r="A64" s="86" t="s">
        <v>224</v>
      </c>
      <c r="B64" s="103">
        <v>127</v>
      </c>
      <c r="C64" s="103">
        <v>651</v>
      </c>
      <c r="D64" s="103">
        <v>510</v>
      </c>
      <c r="E64" s="103">
        <v>482</v>
      </c>
      <c r="F64" s="103">
        <f>SUM(F60:F63)</f>
        <v>1770</v>
      </c>
      <c r="H64" s="19"/>
      <c r="I64" s="36"/>
    </row>
    <row r="65" spans="1:9" ht="16.5" customHeight="1" x14ac:dyDescent="0.3">
      <c r="A65" s="85" t="s">
        <v>226</v>
      </c>
      <c r="B65" s="102">
        <v>28</v>
      </c>
      <c r="C65" s="102">
        <v>136</v>
      </c>
      <c r="D65" s="102">
        <v>113</v>
      </c>
      <c r="E65" s="102">
        <v>105</v>
      </c>
      <c r="F65" s="102">
        <f>SUM(B65:E65)</f>
        <v>382</v>
      </c>
      <c r="H65" s="19"/>
      <c r="I65" s="36"/>
    </row>
    <row r="66" spans="1:9" ht="16.5" customHeight="1" x14ac:dyDescent="0.3">
      <c r="A66" s="85" t="s">
        <v>229</v>
      </c>
      <c r="B66" s="102">
        <v>23</v>
      </c>
      <c r="C66" s="102">
        <v>177</v>
      </c>
      <c r="D66" s="102">
        <v>142</v>
      </c>
      <c r="E66" s="102">
        <v>109</v>
      </c>
      <c r="F66" s="102">
        <f>SUM(B66:E66)</f>
        <v>451</v>
      </c>
    </row>
    <row r="67" spans="1:9" ht="16.5" customHeight="1" x14ac:dyDescent="0.3">
      <c r="A67" s="85" t="s">
        <v>230</v>
      </c>
      <c r="B67" s="102">
        <v>33</v>
      </c>
      <c r="C67" s="102">
        <v>170</v>
      </c>
      <c r="D67" s="102">
        <v>144</v>
      </c>
      <c r="E67" s="102">
        <v>131</v>
      </c>
      <c r="F67" s="102">
        <f>SUM(B67:E67)</f>
        <v>478</v>
      </c>
    </row>
    <row r="68" spans="1:9" ht="15.6" x14ac:dyDescent="0.3">
      <c r="A68" s="85" t="s">
        <v>232</v>
      </c>
      <c r="B68" s="102">
        <v>46</v>
      </c>
      <c r="C68" s="102">
        <v>151</v>
      </c>
      <c r="D68" s="102">
        <v>155</v>
      </c>
      <c r="E68" s="102">
        <v>132</v>
      </c>
      <c r="F68" s="102">
        <f>SUM(B68:E68)</f>
        <v>484</v>
      </c>
    </row>
    <row r="69" spans="1:9" ht="15.6" x14ac:dyDescent="0.3">
      <c r="A69" s="86" t="s">
        <v>231</v>
      </c>
      <c r="B69" s="103">
        <v>130</v>
      </c>
      <c r="C69" s="103">
        <v>634</v>
      </c>
      <c r="D69" s="103">
        <v>554</v>
      </c>
      <c r="E69" s="103">
        <v>477</v>
      </c>
      <c r="F69" s="103">
        <f>SUM(F65:F68)</f>
        <v>1795</v>
      </c>
    </row>
    <row r="70" spans="1:9" ht="15.6" x14ac:dyDescent="0.3">
      <c r="A70" s="85" t="s">
        <v>233</v>
      </c>
      <c r="B70" s="102">
        <v>31</v>
      </c>
      <c r="C70" s="102">
        <v>118</v>
      </c>
      <c r="D70" s="102">
        <v>129</v>
      </c>
      <c r="E70" s="102">
        <v>96</v>
      </c>
      <c r="F70" s="102">
        <f>SUM(B70:E70)</f>
        <v>374</v>
      </c>
    </row>
    <row r="71" spans="1:9" ht="15.6" x14ac:dyDescent="0.3">
      <c r="A71" s="85" t="s">
        <v>234</v>
      </c>
      <c r="B71" s="102">
        <v>21</v>
      </c>
      <c r="C71" s="102">
        <v>153</v>
      </c>
      <c r="D71" s="102">
        <v>160</v>
      </c>
      <c r="E71" s="102">
        <v>124</v>
      </c>
      <c r="F71" s="102">
        <f>SUM(B71:E71)</f>
        <v>458</v>
      </c>
    </row>
    <row r="72" spans="1:9" ht="15.6" x14ac:dyDescent="0.3">
      <c r="A72" s="85" t="s">
        <v>266</v>
      </c>
      <c r="B72" s="102">
        <v>41</v>
      </c>
      <c r="C72" s="102">
        <v>168</v>
      </c>
      <c r="D72" s="102">
        <v>142</v>
      </c>
      <c r="E72" s="102">
        <v>122</v>
      </c>
      <c r="F72" s="102">
        <f>SUM(B72:E72)</f>
        <v>473</v>
      </c>
    </row>
    <row r="73" spans="1:9" ht="15.6" x14ac:dyDescent="0.3">
      <c r="A73" s="85" t="s">
        <v>267</v>
      </c>
      <c r="B73" s="102">
        <v>41</v>
      </c>
      <c r="C73" s="102">
        <v>171</v>
      </c>
      <c r="D73" s="102">
        <v>158</v>
      </c>
      <c r="E73" s="102">
        <v>133</v>
      </c>
      <c r="F73" s="102">
        <f>SUM(B73:E73)</f>
        <v>503</v>
      </c>
    </row>
    <row r="74" spans="1:9" ht="15.6" x14ac:dyDescent="0.3">
      <c r="A74" s="86" t="s">
        <v>268</v>
      </c>
      <c r="B74" s="103">
        <v>134</v>
      </c>
      <c r="C74" s="103">
        <v>610</v>
      </c>
      <c r="D74" s="103">
        <v>589</v>
      </c>
      <c r="E74" s="103">
        <v>475</v>
      </c>
      <c r="F74" s="103">
        <f>SUM(F70:F73)</f>
        <v>1808</v>
      </c>
    </row>
    <row r="75" spans="1:9" ht="15.6" x14ac:dyDescent="0.3">
      <c r="A75" s="85" t="s">
        <v>269</v>
      </c>
      <c r="B75" s="102">
        <v>30</v>
      </c>
      <c r="C75" s="102">
        <v>161</v>
      </c>
      <c r="D75" s="102">
        <v>152</v>
      </c>
      <c r="E75" s="102">
        <v>121</v>
      </c>
      <c r="F75" s="102">
        <f t="shared" ref="F75:F85" si="0">SUM(B75:E75)</f>
        <v>464</v>
      </c>
    </row>
    <row r="76" spans="1:9" ht="15.6" x14ac:dyDescent="0.3">
      <c r="A76" s="85" t="s">
        <v>271</v>
      </c>
      <c r="B76" s="102">
        <v>39</v>
      </c>
      <c r="C76" s="102">
        <v>164</v>
      </c>
      <c r="D76" s="102">
        <v>141</v>
      </c>
      <c r="E76" s="102">
        <v>140</v>
      </c>
      <c r="F76" s="102">
        <f t="shared" si="0"/>
        <v>484</v>
      </c>
    </row>
    <row r="77" spans="1:9" ht="15.6" x14ac:dyDescent="0.3">
      <c r="A77" s="85" t="s">
        <v>272</v>
      </c>
      <c r="B77" s="102">
        <v>38</v>
      </c>
      <c r="C77" s="102">
        <v>184</v>
      </c>
      <c r="D77" s="102">
        <v>192</v>
      </c>
      <c r="E77" s="102">
        <v>135</v>
      </c>
      <c r="F77" s="102">
        <f t="shared" si="0"/>
        <v>549</v>
      </c>
    </row>
    <row r="78" spans="1:9" ht="15.6" x14ac:dyDescent="0.3">
      <c r="A78" s="85" t="s">
        <v>273</v>
      </c>
      <c r="B78" s="102">
        <v>31</v>
      </c>
      <c r="C78" s="102">
        <v>188</v>
      </c>
      <c r="D78" s="102">
        <v>158</v>
      </c>
      <c r="E78" s="102">
        <v>131</v>
      </c>
      <c r="F78" s="102">
        <f t="shared" si="0"/>
        <v>508</v>
      </c>
    </row>
    <row r="79" spans="1:9" ht="15.6" x14ac:dyDescent="0.3">
      <c r="A79" s="86" t="s">
        <v>274</v>
      </c>
      <c r="B79" s="103">
        <v>138</v>
      </c>
      <c r="C79" s="103">
        <v>697</v>
      </c>
      <c r="D79" s="103">
        <v>643</v>
      </c>
      <c r="E79" s="103">
        <v>527</v>
      </c>
      <c r="F79" s="103">
        <f t="shared" si="0"/>
        <v>2005</v>
      </c>
    </row>
    <row r="80" spans="1:9" ht="15.6" x14ac:dyDescent="0.3">
      <c r="A80" s="85" t="s">
        <v>275</v>
      </c>
      <c r="B80" s="102">
        <v>29</v>
      </c>
      <c r="C80" s="102">
        <v>156</v>
      </c>
      <c r="D80" s="102">
        <v>142</v>
      </c>
      <c r="E80" s="102">
        <v>116</v>
      </c>
      <c r="F80" s="102">
        <f t="shared" si="0"/>
        <v>443</v>
      </c>
    </row>
    <row r="81" spans="1:6" ht="15.6" x14ac:dyDescent="0.3">
      <c r="A81" s="85" t="s">
        <v>288</v>
      </c>
      <c r="B81" s="102">
        <v>8</v>
      </c>
      <c r="C81" s="102">
        <v>36</v>
      </c>
      <c r="D81" s="102">
        <v>67</v>
      </c>
      <c r="E81" s="102">
        <v>39</v>
      </c>
      <c r="F81" s="102">
        <f t="shared" si="0"/>
        <v>150</v>
      </c>
    </row>
    <row r="82" spans="1:6" ht="15.6" x14ac:dyDescent="0.3">
      <c r="A82" s="85" t="s">
        <v>289</v>
      </c>
      <c r="B82" s="102">
        <v>33</v>
      </c>
      <c r="C82" s="102">
        <v>162</v>
      </c>
      <c r="D82" s="102">
        <v>142</v>
      </c>
      <c r="E82" s="102">
        <v>98</v>
      </c>
      <c r="F82" s="102">
        <f t="shared" si="0"/>
        <v>435</v>
      </c>
    </row>
    <row r="83" spans="1:6" ht="15.6" x14ac:dyDescent="0.3">
      <c r="A83" s="85" t="s">
        <v>297</v>
      </c>
      <c r="B83" s="102">
        <v>31</v>
      </c>
      <c r="C83" s="102">
        <v>262</v>
      </c>
      <c r="D83" s="102">
        <v>205</v>
      </c>
      <c r="E83" s="102">
        <v>188</v>
      </c>
      <c r="F83" s="102">
        <f t="shared" si="0"/>
        <v>686</v>
      </c>
    </row>
    <row r="84" spans="1:6" ht="15.6" x14ac:dyDescent="0.3">
      <c r="A84" s="86" t="s">
        <v>298</v>
      </c>
      <c r="B84" s="103">
        <v>101</v>
      </c>
      <c r="C84" s="103">
        <v>616</v>
      </c>
      <c r="D84" s="103">
        <v>556</v>
      </c>
      <c r="E84" s="103">
        <v>441</v>
      </c>
      <c r="F84" s="103">
        <f t="shared" si="0"/>
        <v>1714</v>
      </c>
    </row>
    <row r="85" spans="1:6" ht="15.6" x14ac:dyDescent="0.3">
      <c r="A85" s="85" t="s">
        <v>304</v>
      </c>
      <c r="B85" s="102">
        <v>43</v>
      </c>
      <c r="C85" s="102">
        <v>211</v>
      </c>
      <c r="D85" s="102">
        <v>172</v>
      </c>
      <c r="E85" s="102">
        <v>146</v>
      </c>
      <c r="F85" s="102">
        <f t="shared" si="0"/>
        <v>572</v>
      </c>
    </row>
    <row r="86" spans="1:6" ht="15.6" x14ac:dyDescent="0.3">
      <c r="A86" s="85" t="s">
        <v>305</v>
      </c>
      <c r="B86" s="102">
        <v>38</v>
      </c>
      <c r="C86" s="102">
        <v>260</v>
      </c>
      <c r="D86" s="102">
        <v>175</v>
      </c>
      <c r="E86" s="102">
        <v>156</v>
      </c>
      <c r="F86" s="102">
        <f t="shared" ref="F86" si="1">SUM(B86:E86)</f>
        <v>629</v>
      </c>
    </row>
    <row r="87" spans="1:6" ht="15.6" x14ac:dyDescent="0.3">
      <c r="A87" s="85" t="s">
        <v>314</v>
      </c>
      <c r="B87" s="102">
        <v>44</v>
      </c>
      <c r="C87" s="102">
        <v>261</v>
      </c>
      <c r="D87" s="102">
        <v>211</v>
      </c>
      <c r="E87" s="102">
        <v>190</v>
      </c>
      <c r="F87" s="102">
        <f t="shared" ref="F87" si="2">SUM(B87:E87)</f>
        <v>706</v>
      </c>
    </row>
    <row r="88" spans="1:6" ht="15.6" x14ac:dyDescent="0.3">
      <c r="A88" s="85" t="s">
        <v>316</v>
      </c>
      <c r="B88" s="102">
        <v>47</v>
      </c>
      <c r="C88" s="102">
        <v>126</v>
      </c>
      <c r="D88" s="102">
        <v>162</v>
      </c>
      <c r="E88" s="102">
        <v>170</v>
      </c>
      <c r="F88" s="102">
        <f t="shared" ref="F88:F89" si="3">SUM(B88:E88)</f>
        <v>505</v>
      </c>
    </row>
    <row r="89" spans="1:6" ht="15.6" x14ac:dyDescent="0.3">
      <c r="A89" s="86" t="s">
        <v>315</v>
      </c>
      <c r="B89" s="103">
        <v>172</v>
      </c>
      <c r="C89" s="103">
        <v>858</v>
      </c>
      <c r="D89" s="103">
        <v>720</v>
      </c>
      <c r="E89" s="103">
        <v>662</v>
      </c>
      <c r="F89" s="103">
        <f t="shared" si="3"/>
        <v>2412</v>
      </c>
    </row>
    <row r="90" spans="1:6" ht="15.6" x14ac:dyDescent="0.3">
      <c r="A90" s="85" t="s">
        <v>318</v>
      </c>
      <c r="B90" s="102">
        <v>43</v>
      </c>
      <c r="C90" s="102">
        <v>112</v>
      </c>
      <c r="D90" s="102">
        <v>118</v>
      </c>
      <c r="E90" s="102">
        <v>144</v>
      </c>
      <c r="F90" s="102">
        <f t="shared" ref="F90" si="4">SUM(B90:E90)</f>
        <v>417</v>
      </c>
    </row>
    <row r="91" spans="1:6" ht="15.6" x14ac:dyDescent="0.3">
      <c r="A91" s="146" t="s">
        <v>319</v>
      </c>
      <c r="B91" s="102">
        <v>38</v>
      </c>
      <c r="C91" s="102">
        <v>159</v>
      </c>
      <c r="D91" s="102">
        <v>133</v>
      </c>
      <c r="E91" s="102">
        <v>185</v>
      </c>
      <c r="F91" s="102">
        <f t="shared" ref="F91" si="5">SUM(B91:E91)</f>
        <v>515</v>
      </c>
    </row>
    <row r="92" spans="1:6" ht="15.6" x14ac:dyDescent="0.3">
      <c r="A92" s="146" t="s">
        <v>320</v>
      </c>
      <c r="B92" s="102">
        <v>39</v>
      </c>
      <c r="C92" s="102">
        <v>183</v>
      </c>
      <c r="D92" s="102">
        <v>136</v>
      </c>
      <c r="E92" s="102">
        <v>149</v>
      </c>
      <c r="F92" s="102">
        <f t="shared" ref="F92" si="6">SUM(B92:E92)</f>
        <v>507</v>
      </c>
    </row>
    <row r="93" spans="1:6" ht="15.6" x14ac:dyDescent="0.3">
      <c r="A93" s="146" t="s">
        <v>321</v>
      </c>
      <c r="B93" s="102">
        <v>47</v>
      </c>
      <c r="C93" s="102">
        <v>140</v>
      </c>
      <c r="D93" s="102">
        <v>160</v>
      </c>
      <c r="E93" s="102">
        <v>173</v>
      </c>
      <c r="F93" s="102">
        <f t="shared" ref="F93" si="7">SUM(B93:E93)</f>
        <v>520</v>
      </c>
    </row>
    <row r="94" spans="1:6" ht="15.6" x14ac:dyDescent="0.3">
      <c r="A94" s="86" t="s">
        <v>322</v>
      </c>
      <c r="B94" s="103">
        <v>167</v>
      </c>
      <c r="C94" s="103">
        <v>594</v>
      </c>
      <c r="D94" s="103">
        <v>547</v>
      </c>
      <c r="E94" s="103">
        <v>651</v>
      </c>
      <c r="F94" s="103">
        <f t="shared" ref="F94" si="8">SUM(B94:E94)</f>
        <v>1959</v>
      </c>
    </row>
    <row r="95" spans="1:6" ht="15.6" x14ac:dyDescent="0.3">
      <c r="A95" s="146" t="s">
        <v>323</v>
      </c>
      <c r="B95" s="102">
        <v>33</v>
      </c>
      <c r="C95" s="102">
        <v>141</v>
      </c>
      <c r="D95" s="102">
        <v>93</v>
      </c>
      <c r="E95" s="102">
        <v>129</v>
      </c>
      <c r="F95" s="102">
        <f t="shared" ref="F95" si="9">SUM(B95:E95)</f>
        <v>396</v>
      </c>
    </row>
    <row r="96" spans="1:6" ht="15.6" x14ac:dyDescent="0.3">
      <c r="A96" s="146" t="s">
        <v>324</v>
      </c>
      <c r="B96" s="102">
        <v>38</v>
      </c>
      <c r="C96" s="102">
        <v>122</v>
      </c>
      <c r="D96" s="102">
        <v>142</v>
      </c>
      <c r="E96" s="102">
        <v>125</v>
      </c>
      <c r="F96" s="102">
        <f t="shared" ref="F96" si="10">SUM(B96:E96)</f>
        <v>427</v>
      </c>
    </row>
    <row r="97" spans="1:6" ht="15.6" x14ac:dyDescent="0.3">
      <c r="A97" s="146" t="s">
        <v>325</v>
      </c>
      <c r="B97" s="102">
        <v>33</v>
      </c>
      <c r="C97" s="102">
        <v>137</v>
      </c>
      <c r="D97" s="102">
        <v>148</v>
      </c>
      <c r="E97" s="102">
        <v>127</v>
      </c>
      <c r="F97" s="102">
        <f t="shared" ref="F97" si="11">SUM(B97:E97)</f>
        <v>445</v>
      </c>
    </row>
    <row r="98" spans="1:6" ht="15.6" x14ac:dyDescent="0.3">
      <c r="A98" s="146" t="s">
        <v>326</v>
      </c>
      <c r="B98" s="102">
        <v>41</v>
      </c>
      <c r="C98" s="102">
        <v>169</v>
      </c>
      <c r="D98" s="102">
        <v>140</v>
      </c>
      <c r="E98" s="102">
        <v>133</v>
      </c>
      <c r="F98" s="102">
        <f t="shared" ref="F98" si="12">SUM(B98:E98)</f>
        <v>483</v>
      </c>
    </row>
    <row r="99" spans="1:6" ht="15.6" x14ac:dyDescent="0.3">
      <c r="A99" s="86" t="s">
        <v>327</v>
      </c>
      <c r="B99" s="103">
        <v>145</v>
      </c>
      <c r="C99" s="103">
        <v>569</v>
      </c>
      <c r="D99" s="103">
        <v>523</v>
      </c>
      <c r="E99" s="103">
        <v>514</v>
      </c>
      <c r="F99" s="103">
        <f t="shared" ref="F99" si="13">SUM(B99:E99)</f>
        <v>1751</v>
      </c>
    </row>
    <row r="100" spans="1:6" ht="15.6" x14ac:dyDescent="0.3">
      <c r="A100" s="146" t="s">
        <v>329</v>
      </c>
      <c r="B100" s="102">
        <v>40</v>
      </c>
      <c r="C100" s="102">
        <v>110</v>
      </c>
      <c r="D100" s="102">
        <v>117</v>
      </c>
      <c r="E100" s="102">
        <v>112</v>
      </c>
      <c r="F100" s="102">
        <f t="shared" ref="F100" si="14">SUM(B100:E100)</f>
        <v>379</v>
      </c>
    </row>
    <row r="101" spans="1:6" ht="15.6" x14ac:dyDescent="0.3">
      <c r="A101" s="146" t="s">
        <v>330</v>
      </c>
      <c r="B101" s="102">
        <v>39</v>
      </c>
      <c r="C101" s="102">
        <v>134</v>
      </c>
      <c r="D101" s="102">
        <v>146</v>
      </c>
      <c r="E101" s="102">
        <v>129</v>
      </c>
      <c r="F101" s="102">
        <f t="shared" ref="F101" si="15">SUM(B101:E101)</f>
        <v>448</v>
      </c>
    </row>
    <row r="102" spans="1:6" ht="15.6" x14ac:dyDescent="0.3">
      <c r="A102" s="146" t="s">
        <v>332</v>
      </c>
      <c r="B102" s="102">
        <v>43</v>
      </c>
      <c r="C102" s="102">
        <v>176</v>
      </c>
      <c r="D102" s="102">
        <v>157</v>
      </c>
      <c r="E102" s="102">
        <v>123</v>
      </c>
      <c r="F102" s="102">
        <f t="shared" ref="F102" si="16">SUM(B102:E102)</f>
        <v>499</v>
      </c>
    </row>
    <row r="103" spans="1:6" ht="15.6" x14ac:dyDescent="0.3">
      <c r="A103" s="146" t="s">
        <v>334</v>
      </c>
      <c r="B103" s="102">
        <v>51</v>
      </c>
      <c r="C103" s="102">
        <v>175</v>
      </c>
      <c r="D103" s="102">
        <v>170</v>
      </c>
      <c r="E103" s="102">
        <v>146</v>
      </c>
      <c r="F103" s="102">
        <f t="shared" ref="F103" si="17">SUM(B103:E103)</f>
        <v>542</v>
      </c>
    </row>
    <row r="104" spans="1:6" ht="15.6" x14ac:dyDescent="0.3">
      <c r="A104" s="86" t="s">
        <v>336</v>
      </c>
      <c r="B104" s="103">
        <v>173</v>
      </c>
      <c r="C104" s="103">
        <v>595</v>
      </c>
      <c r="D104" s="103">
        <v>590</v>
      </c>
      <c r="E104" s="103">
        <v>510</v>
      </c>
      <c r="F104" s="103">
        <f t="shared" ref="F104:F105" si="18">SUM(B104:E104)</f>
        <v>1868</v>
      </c>
    </row>
    <row r="105" spans="1:6" ht="15.6" x14ac:dyDescent="0.3">
      <c r="A105" s="146" t="s">
        <v>338</v>
      </c>
      <c r="B105" s="102">
        <v>37</v>
      </c>
      <c r="C105" s="102">
        <v>171</v>
      </c>
      <c r="D105" s="102">
        <v>135</v>
      </c>
      <c r="E105" s="102">
        <v>130</v>
      </c>
      <c r="F105" s="102">
        <f t="shared" si="18"/>
        <v>473</v>
      </c>
    </row>
    <row r="106" spans="1:6" ht="15.6" x14ac:dyDescent="0.3">
      <c r="A106" s="146" t="s">
        <v>339</v>
      </c>
      <c r="B106" s="102">
        <v>15</v>
      </c>
      <c r="C106" s="102">
        <v>117</v>
      </c>
      <c r="D106" s="102">
        <v>123</v>
      </c>
      <c r="E106" s="102">
        <v>130</v>
      </c>
      <c r="F106" s="102">
        <f t="shared" ref="F106" si="19">SUM(B106:E106)</f>
        <v>385</v>
      </c>
    </row>
    <row r="107" spans="1:6" ht="15.6" x14ac:dyDescent="0.3">
      <c r="A107" s="146" t="s">
        <v>340</v>
      </c>
      <c r="B107" s="102">
        <v>39</v>
      </c>
      <c r="C107" s="102">
        <v>168</v>
      </c>
      <c r="D107" s="102">
        <v>160</v>
      </c>
      <c r="E107" s="102">
        <v>131</v>
      </c>
      <c r="F107" s="102">
        <f t="shared" ref="F107" si="20">SUM(B107:E107)</f>
        <v>498</v>
      </c>
    </row>
    <row r="108" spans="1:6" ht="15.6" x14ac:dyDescent="0.3">
      <c r="A108" s="146" t="s">
        <v>342</v>
      </c>
      <c r="B108" s="102">
        <v>43</v>
      </c>
      <c r="C108" s="102">
        <v>179</v>
      </c>
      <c r="D108" s="102">
        <v>155</v>
      </c>
      <c r="E108" s="102">
        <v>155</v>
      </c>
      <c r="F108" s="102">
        <f t="shared" ref="F108" si="21">SUM(B108:E108)</f>
        <v>532</v>
      </c>
    </row>
    <row r="109" spans="1:6" ht="15.6" x14ac:dyDescent="0.3">
      <c r="A109" s="86" t="s">
        <v>341</v>
      </c>
      <c r="B109" s="103">
        <v>134</v>
      </c>
      <c r="C109" s="103">
        <v>635</v>
      </c>
      <c r="D109" s="103">
        <v>573</v>
      </c>
      <c r="E109" s="103">
        <v>546</v>
      </c>
      <c r="F109" s="103">
        <f t="shared" ref="F109" si="22">SUM(B109:E109)</f>
        <v>1888</v>
      </c>
    </row>
    <row r="110" spans="1:6" ht="15.6" x14ac:dyDescent="0.3">
      <c r="A110" s="146" t="s">
        <v>404</v>
      </c>
      <c r="B110" s="102">
        <v>38</v>
      </c>
      <c r="C110" s="102">
        <v>165</v>
      </c>
      <c r="D110" s="102">
        <v>113</v>
      </c>
      <c r="E110" s="102">
        <v>136</v>
      </c>
      <c r="F110" s="102">
        <f t="shared" ref="F110" si="23">SUM(B110:E110)</f>
        <v>452</v>
      </c>
    </row>
  </sheetData>
  <phoneticPr fontId="4" type="noConversion"/>
  <hyperlinks>
    <hyperlink ref="A3" location="Contents!A1" display="Back to contents" xr:uid="{00000000-0004-0000-3C00-000000000000}"/>
  </hyperlinks>
  <pageMargins left="0.15748031496062992" right="0.15748031496062992" top="0.31496062992125984" bottom="0.27559055118110237" header="0.31496062992125984" footer="0.31496062992125984"/>
  <pageSetup paperSize="9" scale="7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I110"/>
  <sheetViews>
    <sheetView zoomScaleNormal="100" workbookViewId="0">
      <pane ySplit="4" topLeftCell="A100" activePane="bottomLeft" state="frozen"/>
      <selection pane="bottomLeft"/>
    </sheetView>
  </sheetViews>
  <sheetFormatPr defaultRowHeight="13.2" x14ac:dyDescent="0.25"/>
  <cols>
    <col min="1" max="1" width="16.33203125" customWidth="1"/>
    <col min="2" max="6" width="19.33203125" customWidth="1"/>
    <col min="8" max="8" width="14.6640625" bestFit="1" customWidth="1"/>
  </cols>
  <sheetData>
    <row r="1" spans="1:9" ht="15.6" x14ac:dyDescent="0.3">
      <c r="A1" s="2" t="s">
        <v>264</v>
      </c>
    </row>
    <row r="2" spans="1:9" ht="15" x14ac:dyDescent="0.25">
      <c r="A2" s="143" t="s">
        <v>276</v>
      </c>
    </row>
    <row r="3" spans="1:9" ht="15" x14ac:dyDescent="0.25">
      <c r="A3" s="14" t="s">
        <v>44</v>
      </c>
    </row>
    <row r="4" spans="1:9" ht="43.5" customHeight="1" x14ac:dyDescent="0.25">
      <c r="A4" s="101" t="s">
        <v>286</v>
      </c>
      <c r="B4" s="101" t="s">
        <v>35</v>
      </c>
      <c r="C4" s="101" t="s">
        <v>5</v>
      </c>
      <c r="D4" s="101" t="s">
        <v>6</v>
      </c>
      <c r="E4" s="101" t="s">
        <v>7</v>
      </c>
      <c r="F4" s="114" t="s">
        <v>3</v>
      </c>
    </row>
    <row r="5" spans="1:9" ht="18" customHeight="1" x14ac:dyDescent="0.3">
      <c r="A5" s="85" t="s">
        <v>64</v>
      </c>
      <c r="B5" s="102">
        <v>3</v>
      </c>
      <c r="C5" s="102">
        <v>66</v>
      </c>
      <c r="D5" s="102">
        <v>54</v>
      </c>
      <c r="E5" s="102">
        <v>53</v>
      </c>
      <c r="F5" s="102">
        <f>SUM(B5:E5)</f>
        <v>176</v>
      </c>
      <c r="H5" s="19"/>
      <c r="I5" s="36"/>
    </row>
    <row r="6" spans="1:9" ht="18" customHeight="1" x14ac:dyDescent="0.3">
      <c r="A6" s="85" t="s">
        <v>65</v>
      </c>
      <c r="B6" s="102">
        <v>4</v>
      </c>
      <c r="C6" s="102">
        <v>148</v>
      </c>
      <c r="D6" s="102">
        <v>146</v>
      </c>
      <c r="E6" s="102">
        <v>130</v>
      </c>
      <c r="F6" s="102">
        <f>SUM(B6:E6)</f>
        <v>428</v>
      </c>
      <c r="H6" s="19"/>
      <c r="I6" s="36"/>
    </row>
    <row r="7" spans="1:9" ht="18" customHeight="1" x14ac:dyDescent="0.3">
      <c r="A7" s="85" t="s">
        <v>66</v>
      </c>
      <c r="B7" s="102">
        <v>7</v>
      </c>
      <c r="C7" s="102">
        <v>136</v>
      </c>
      <c r="D7" s="102">
        <v>153</v>
      </c>
      <c r="E7" s="102">
        <v>107</v>
      </c>
      <c r="F7" s="102">
        <f>SUM(B7:E7)</f>
        <v>403</v>
      </c>
      <c r="H7" s="19"/>
      <c r="I7" s="36"/>
    </row>
    <row r="8" spans="1:9" ht="18" customHeight="1" x14ac:dyDescent="0.3">
      <c r="A8" s="85" t="s">
        <v>67</v>
      </c>
      <c r="B8" s="102">
        <v>16</v>
      </c>
      <c r="C8" s="102">
        <v>155</v>
      </c>
      <c r="D8" s="102">
        <v>172</v>
      </c>
      <c r="E8" s="102">
        <v>146</v>
      </c>
      <c r="F8" s="102">
        <f>SUM(B8:E8)</f>
        <v>489</v>
      </c>
      <c r="H8" s="19"/>
      <c r="I8" s="36"/>
    </row>
    <row r="9" spans="1:9" ht="18" customHeight="1" x14ac:dyDescent="0.3">
      <c r="A9" s="86" t="s">
        <v>24</v>
      </c>
      <c r="B9" s="103">
        <v>30</v>
      </c>
      <c r="C9" s="103">
        <v>505</v>
      </c>
      <c r="D9" s="103">
        <v>525</v>
      </c>
      <c r="E9" s="103">
        <v>436</v>
      </c>
      <c r="F9" s="103">
        <f>SUM(F5:F8)</f>
        <v>1496</v>
      </c>
      <c r="H9" s="19"/>
      <c r="I9" s="36"/>
    </row>
    <row r="10" spans="1:9" ht="18" customHeight="1" x14ac:dyDescent="0.3">
      <c r="A10" s="85" t="s">
        <v>68</v>
      </c>
      <c r="B10" s="102">
        <v>20</v>
      </c>
      <c r="C10" s="102">
        <v>164</v>
      </c>
      <c r="D10" s="102">
        <v>183</v>
      </c>
      <c r="E10" s="102">
        <v>148</v>
      </c>
      <c r="F10" s="102">
        <f>SUM(B10:E10)</f>
        <v>515</v>
      </c>
      <c r="H10" s="19"/>
      <c r="I10" s="36"/>
    </row>
    <row r="11" spans="1:9" ht="18" customHeight="1" x14ac:dyDescent="0.3">
      <c r="A11" s="85" t="s">
        <v>69</v>
      </c>
      <c r="B11" s="102">
        <v>21</v>
      </c>
      <c r="C11" s="102">
        <v>185</v>
      </c>
      <c r="D11" s="102">
        <v>204</v>
      </c>
      <c r="E11" s="102">
        <v>146</v>
      </c>
      <c r="F11" s="102">
        <f>SUM(B11:E11)</f>
        <v>556</v>
      </c>
      <c r="H11" s="19"/>
      <c r="I11" s="36"/>
    </row>
    <row r="12" spans="1:9" ht="18" customHeight="1" x14ac:dyDescent="0.3">
      <c r="A12" s="85" t="s">
        <v>70</v>
      </c>
      <c r="B12" s="102">
        <v>17</v>
      </c>
      <c r="C12" s="102">
        <v>171</v>
      </c>
      <c r="D12" s="102">
        <v>223</v>
      </c>
      <c r="E12" s="102">
        <v>156</v>
      </c>
      <c r="F12" s="102">
        <f>SUM(B12:E12)</f>
        <v>567</v>
      </c>
      <c r="H12" s="19"/>
      <c r="I12" s="36"/>
    </row>
    <row r="13" spans="1:9" ht="18" customHeight="1" x14ac:dyDescent="0.3">
      <c r="A13" s="85" t="s">
        <v>71</v>
      </c>
      <c r="B13" s="102">
        <v>20</v>
      </c>
      <c r="C13" s="102">
        <v>209</v>
      </c>
      <c r="D13" s="102">
        <v>198</v>
      </c>
      <c r="E13" s="102">
        <v>175</v>
      </c>
      <c r="F13" s="102">
        <f>SUM(B13:E13)</f>
        <v>602</v>
      </c>
      <c r="H13" s="19"/>
      <c r="I13" s="36"/>
    </row>
    <row r="14" spans="1:9" ht="18" customHeight="1" x14ac:dyDescent="0.3">
      <c r="A14" s="86" t="s">
        <v>25</v>
      </c>
      <c r="B14" s="103">
        <v>78</v>
      </c>
      <c r="C14" s="103">
        <v>729</v>
      </c>
      <c r="D14" s="103">
        <v>808</v>
      </c>
      <c r="E14" s="103">
        <v>625</v>
      </c>
      <c r="F14" s="103">
        <f>SUM(F10:F13)</f>
        <v>2240</v>
      </c>
      <c r="H14" s="19"/>
      <c r="I14" s="36"/>
    </row>
    <row r="15" spans="1:9" ht="18" customHeight="1" x14ac:dyDescent="0.3">
      <c r="A15" s="85" t="s">
        <v>72</v>
      </c>
      <c r="B15" s="102">
        <v>21</v>
      </c>
      <c r="C15" s="102">
        <v>169</v>
      </c>
      <c r="D15" s="102">
        <v>171</v>
      </c>
      <c r="E15" s="102">
        <v>132</v>
      </c>
      <c r="F15" s="102">
        <f>SUM(B15:E15)</f>
        <v>493</v>
      </c>
      <c r="H15" s="19"/>
      <c r="I15" s="36"/>
    </row>
    <row r="16" spans="1:9" ht="18" customHeight="1" x14ac:dyDescent="0.3">
      <c r="A16" s="85" t="s">
        <v>73</v>
      </c>
      <c r="B16" s="102">
        <v>5</v>
      </c>
      <c r="C16" s="102">
        <v>139</v>
      </c>
      <c r="D16" s="102">
        <v>143</v>
      </c>
      <c r="E16" s="102">
        <v>133</v>
      </c>
      <c r="F16" s="102">
        <f>SUM(B16:E16)</f>
        <v>420</v>
      </c>
      <c r="H16" s="19"/>
      <c r="I16" s="36"/>
    </row>
    <row r="17" spans="1:9" ht="18" customHeight="1" x14ac:dyDescent="0.3">
      <c r="A17" s="85" t="s">
        <v>0</v>
      </c>
      <c r="B17" s="102">
        <v>3</v>
      </c>
      <c r="C17" s="102">
        <v>126</v>
      </c>
      <c r="D17" s="102">
        <v>94</v>
      </c>
      <c r="E17" s="102">
        <v>86</v>
      </c>
      <c r="F17" s="102">
        <f>SUM(B17:E17)</f>
        <v>309</v>
      </c>
      <c r="H17" s="19"/>
      <c r="I17" s="36"/>
    </row>
    <row r="18" spans="1:9" ht="18" customHeight="1" x14ac:dyDescent="0.3">
      <c r="A18" s="85" t="s">
        <v>74</v>
      </c>
      <c r="B18" s="102">
        <v>6</v>
      </c>
      <c r="C18" s="102">
        <v>81</v>
      </c>
      <c r="D18" s="102">
        <v>66</v>
      </c>
      <c r="E18" s="102">
        <v>48</v>
      </c>
      <c r="F18" s="102">
        <f>SUM(B18:E18)</f>
        <v>201</v>
      </c>
      <c r="H18" s="19"/>
      <c r="I18" s="36"/>
    </row>
    <row r="19" spans="1:9" ht="18" customHeight="1" x14ac:dyDescent="0.3">
      <c r="A19" s="86" t="s">
        <v>26</v>
      </c>
      <c r="B19" s="103">
        <v>35</v>
      </c>
      <c r="C19" s="103">
        <v>515</v>
      </c>
      <c r="D19" s="103">
        <v>474</v>
      </c>
      <c r="E19" s="103">
        <v>399</v>
      </c>
      <c r="F19" s="103">
        <f>SUM(F15:F18)</f>
        <v>1423</v>
      </c>
      <c r="H19" s="19"/>
      <c r="I19" s="36"/>
    </row>
    <row r="20" spans="1:9" ht="18" customHeight="1" x14ac:dyDescent="0.3">
      <c r="A20" s="85" t="s">
        <v>75</v>
      </c>
      <c r="B20" s="102">
        <v>3</v>
      </c>
      <c r="C20" s="102">
        <v>50</v>
      </c>
      <c r="D20" s="102">
        <v>58</v>
      </c>
      <c r="E20" s="102">
        <v>42</v>
      </c>
      <c r="F20" s="102">
        <f>SUM(B20:E20)</f>
        <v>153</v>
      </c>
      <c r="H20" s="19"/>
      <c r="I20" s="36"/>
    </row>
    <row r="21" spans="1:9" ht="18" customHeight="1" x14ac:dyDescent="0.3">
      <c r="A21" s="85" t="s">
        <v>76</v>
      </c>
      <c r="B21" s="102">
        <v>0</v>
      </c>
      <c r="C21" s="102">
        <v>69</v>
      </c>
      <c r="D21" s="102">
        <v>88</v>
      </c>
      <c r="E21" s="102">
        <v>55</v>
      </c>
      <c r="F21" s="102">
        <f>SUM(B21:E21)</f>
        <v>212</v>
      </c>
      <c r="H21" s="19"/>
      <c r="I21" s="36"/>
    </row>
    <row r="22" spans="1:9" ht="18" customHeight="1" x14ac:dyDescent="0.3">
      <c r="A22" s="85" t="s">
        <v>77</v>
      </c>
      <c r="B22" s="102">
        <v>2</v>
      </c>
      <c r="C22" s="102">
        <v>70</v>
      </c>
      <c r="D22" s="102">
        <v>53</v>
      </c>
      <c r="E22" s="102">
        <v>26</v>
      </c>
      <c r="F22" s="102">
        <f>SUM(B22:E22)</f>
        <v>151</v>
      </c>
      <c r="H22" s="19"/>
      <c r="I22" s="36"/>
    </row>
    <row r="23" spans="1:9" ht="18" customHeight="1" x14ac:dyDescent="0.3">
      <c r="A23" s="85" t="s">
        <v>78</v>
      </c>
      <c r="B23" s="102">
        <v>3</v>
      </c>
      <c r="C23" s="102">
        <v>36</v>
      </c>
      <c r="D23" s="102">
        <v>51</v>
      </c>
      <c r="E23" s="102">
        <v>32</v>
      </c>
      <c r="F23" s="102">
        <f>SUM(B23:E23)</f>
        <v>122</v>
      </c>
      <c r="H23" s="19"/>
      <c r="I23" s="36"/>
    </row>
    <row r="24" spans="1:9" ht="18" customHeight="1" x14ac:dyDescent="0.3">
      <c r="A24" s="86" t="s">
        <v>27</v>
      </c>
      <c r="B24" s="103">
        <v>8</v>
      </c>
      <c r="C24" s="103">
        <v>225</v>
      </c>
      <c r="D24" s="103">
        <v>250</v>
      </c>
      <c r="E24" s="103">
        <v>155</v>
      </c>
      <c r="F24" s="103">
        <f>SUM(F20:F23)</f>
        <v>638</v>
      </c>
      <c r="H24" s="19"/>
      <c r="I24" s="36"/>
    </row>
    <row r="25" spans="1:9" ht="18" customHeight="1" x14ac:dyDescent="0.3">
      <c r="A25" s="85" t="s">
        <v>79</v>
      </c>
      <c r="B25" s="102">
        <v>4</v>
      </c>
      <c r="C25" s="102">
        <v>48</v>
      </c>
      <c r="D25" s="102">
        <v>44</v>
      </c>
      <c r="E25" s="102">
        <v>24</v>
      </c>
      <c r="F25" s="102">
        <f>SUM(B25:E25)</f>
        <v>120</v>
      </c>
      <c r="H25" s="19"/>
      <c r="I25" s="36"/>
    </row>
    <row r="26" spans="1:9" ht="18" customHeight="1" x14ac:dyDescent="0.3">
      <c r="A26" s="85" t="s">
        <v>80</v>
      </c>
      <c r="B26" s="102">
        <v>5</v>
      </c>
      <c r="C26" s="102">
        <v>49</v>
      </c>
      <c r="D26" s="102">
        <v>55</v>
      </c>
      <c r="E26" s="102">
        <v>28</v>
      </c>
      <c r="F26" s="102">
        <f>SUM(B26:E26)</f>
        <v>137</v>
      </c>
      <c r="H26" s="19"/>
      <c r="I26" s="36"/>
    </row>
    <row r="27" spans="1:9" ht="18" customHeight="1" x14ac:dyDescent="0.3">
      <c r="A27" s="85" t="s">
        <v>81</v>
      </c>
      <c r="B27" s="102">
        <v>1</v>
      </c>
      <c r="C27" s="102">
        <v>67</v>
      </c>
      <c r="D27" s="102">
        <v>53</v>
      </c>
      <c r="E27" s="102">
        <v>38</v>
      </c>
      <c r="F27" s="102">
        <f>SUM(B27:E27)</f>
        <v>159</v>
      </c>
      <c r="H27" s="19"/>
      <c r="I27" s="36"/>
    </row>
    <row r="28" spans="1:9" ht="18" customHeight="1" x14ac:dyDescent="0.3">
      <c r="A28" s="85" t="s">
        <v>82</v>
      </c>
      <c r="B28" s="102">
        <v>2</v>
      </c>
      <c r="C28" s="102">
        <v>79</v>
      </c>
      <c r="D28" s="102">
        <v>61</v>
      </c>
      <c r="E28" s="102">
        <v>44</v>
      </c>
      <c r="F28" s="102">
        <f>SUM(B28:E28)</f>
        <v>186</v>
      </c>
      <c r="H28" s="19"/>
      <c r="I28" s="36"/>
    </row>
    <row r="29" spans="1:9" ht="18" customHeight="1" x14ac:dyDescent="0.3">
      <c r="A29" s="86" t="s">
        <v>28</v>
      </c>
      <c r="B29" s="103">
        <v>12</v>
      </c>
      <c r="C29" s="103">
        <v>243</v>
      </c>
      <c r="D29" s="103">
        <v>213</v>
      </c>
      <c r="E29" s="103">
        <v>134</v>
      </c>
      <c r="F29" s="103">
        <f>SUM(F25:F28)</f>
        <v>602</v>
      </c>
      <c r="H29" s="19"/>
      <c r="I29" s="36"/>
    </row>
    <row r="30" spans="1:9" ht="18" customHeight="1" x14ac:dyDescent="0.3">
      <c r="A30" s="85" t="s">
        <v>83</v>
      </c>
      <c r="B30" s="102">
        <v>0</v>
      </c>
      <c r="C30" s="102">
        <v>42</v>
      </c>
      <c r="D30" s="102">
        <v>59</v>
      </c>
      <c r="E30" s="102">
        <v>39</v>
      </c>
      <c r="F30" s="102">
        <f>SUM(B30:E30)</f>
        <v>140</v>
      </c>
      <c r="H30" s="19"/>
      <c r="I30" s="36"/>
    </row>
    <row r="31" spans="1:9" ht="18" customHeight="1" x14ac:dyDescent="0.3">
      <c r="A31" s="85" t="s">
        <v>84</v>
      </c>
      <c r="B31" s="102">
        <v>1</v>
      </c>
      <c r="C31" s="102">
        <v>51</v>
      </c>
      <c r="D31" s="102">
        <v>60</v>
      </c>
      <c r="E31" s="102">
        <v>38</v>
      </c>
      <c r="F31" s="102">
        <f>SUM(B31:E31)</f>
        <v>150</v>
      </c>
      <c r="H31" s="19"/>
      <c r="I31" s="36"/>
    </row>
    <row r="32" spans="1:9" ht="18" customHeight="1" x14ac:dyDescent="0.3">
      <c r="A32" s="85" t="s">
        <v>85</v>
      </c>
      <c r="B32" s="102">
        <v>3</v>
      </c>
      <c r="C32" s="102">
        <v>52</v>
      </c>
      <c r="D32" s="102">
        <v>36</v>
      </c>
      <c r="E32" s="102">
        <v>41</v>
      </c>
      <c r="F32" s="102">
        <f>SUM(B32:E32)</f>
        <v>132</v>
      </c>
      <c r="H32" s="19"/>
      <c r="I32" s="36"/>
    </row>
    <row r="33" spans="1:9" ht="18" customHeight="1" x14ac:dyDescent="0.3">
      <c r="A33" s="85" t="s">
        <v>86</v>
      </c>
      <c r="B33" s="102">
        <v>1</v>
      </c>
      <c r="C33" s="102">
        <v>72</v>
      </c>
      <c r="D33" s="102">
        <v>39</v>
      </c>
      <c r="E33" s="102">
        <v>36</v>
      </c>
      <c r="F33" s="102">
        <f>SUM(B33:E33)</f>
        <v>148</v>
      </c>
      <c r="H33" s="19"/>
      <c r="I33" s="36"/>
    </row>
    <row r="34" spans="1:9" ht="18" customHeight="1" x14ac:dyDescent="0.3">
      <c r="A34" s="86" t="s">
        <v>29</v>
      </c>
      <c r="B34" s="103">
        <v>5</v>
      </c>
      <c r="C34" s="103">
        <v>217</v>
      </c>
      <c r="D34" s="103">
        <v>194</v>
      </c>
      <c r="E34" s="103">
        <v>154</v>
      </c>
      <c r="F34" s="103">
        <f>SUM(F30:F33)</f>
        <v>570</v>
      </c>
      <c r="H34" s="19"/>
      <c r="I34" s="36"/>
    </row>
    <row r="35" spans="1:9" ht="18" customHeight="1" x14ac:dyDescent="0.3">
      <c r="A35" s="85" t="s">
        <v>87</v>
      </c>
      <c r="B35" s="102">
        <v>2</v>
      </c>
      <c r="C35" s="102">
        <v>58</v>
      </c>
      <c r="D35" s="102">
        <v>41</v>
      </c>
      <c r="E35" s="102">
        <v>23</v>
      </c>
      <c r="F35" s="102">
        <f>SUM(B35:E35)</f>
        <v>124</v>
      </c>
      <c r="H35" s="19"/>
      <c r="I35" s="36"/>
    </row>
    <row r="36" spans="1:9" ht="18" customHeight="1" x14ac:dyDescent="0.3">
      <c r="A36" s="85" t="s">
        <v>88</v>
      </c>
      <c r="B36" s="102">
        <v>0</v>
      </c>
      <c r="C36" s="102">
        <v>60</v>
      </c>
      <c r="D36" s="102">
        <v>66</v>
      </c>
      <c r="E36" s="102">
        <v>34</v>
      </c>
      <c r="F36" s="102">
        <f>SUM(B36:E36)</f>
        <v>160</v>
      </c>
      <c r="H36" s="19"/>
      <c r="I36" s="36"/>
    </row>
    <row r="37" spans="1:9" ht="18" customHeight="1" x14ac:dyDescent="0.3">
      <c r="A37" s="85" t="s">
        <v>89</v>
      </c>
      <c r="B37" s="102">
        <v>1</v>
      </c>
      <c r="C37" s="102">
        <v>66</v>
      </c>
      <c r="D37" s="102">
        <v>54</v>
      </c>
      <c r="E37" s="102">
        <v>36</v>
      </c>
      <c r="F37" s="102">
        <f>SUM(B37:E37)</f>
        <v>157</v>
      </c>
      <c r="H37" s="19"/>
      <c r="I37" s="36"/>
    </row>
    <row r="38" spans="1:9" ht="18" customHeight="1" x14ac:dyDescent="0.3">
      <c r="A38" s="85" t="s">
        <v>90</v>
      </c>
      <c r="B38" s="102">
        <v>5</v>
      </c>
      <c r="C38" s="102">
        <v>76</v>
      </c>
      <c r="D38" s="102">
        <v>55</v>
      </c>
      <c r="E38" s="102">
        <v>47</v>
      </c>
      <c r="F38" s="102">
        <f>SUM(B38:E38)</f>
        <v>183</v>
      </c>
      <c r="H38" s="19"/>
      <c r="I38" s="36"/>
    </row>
    <row r="39" spans="1:9" ht="18" customHeight="1" x14ac:dyDescent="0.3">
      <c r="A39" s="86" t="s">
        <v>30</v>
      </c>
      <c r="B39" s="103">
        <v>8</v>
      </c>
      <c r="C39" s="103">
        <v>260</v>
      </c>
      <c r="D39" s="103">
        <v>216</v>
      </c>
      <c r="E39" s="103">
        <v>140</v>
      </c>
      <c r="F39" s="103">
        <f>SUM(F35:F38)</f>
        <v>624</v>
      </c>
      <c r="H39" s="19"/>
      <c r="I39" s="36"/>
    </row>
    <row r="40" spans="1:9" ht="18" customHeight="1" x14ac:dyDescent="0.3">
      <c r="A40" s="85" t="s">
        <v>91</v>
      </c>
      <c r="B40" s="102">
        <v>4</v>
      </c>
      <c r="C40" s="102">
        <v>68</v>
      </c>
      <c r="D40" s="102">
        <v>59</v>
      </c>
      <c r="E40" s="102">
        <v>39</v>
      </c>
      <c r="F40" s="102">
        <f>SUM(B40:E40)</f>
        <v>170</v>
      </c>
      <c r="H40" s="19"/>
      <c r="I40" s="36"/>
    </row>
    <row r="41" spans="1:9" ht="18" customHeight="1" x14ac:dyDescent="0.3">
      <c r="A41" s="85" t="s">
        <v>92</v>
      </c>
      <c r="B41" s="102">
        <v>4</v>
      </c>
      <c r="C41" s="102">
        <v>72</v>
      </c>
      <c r="D41" s="102">
        <v>41</v>
      </c>
      <c r="E41" s="102">
        <v>31</v>
      </c>
      <c r="F41" s="102">
        <f>SUM(B41:E41)</f>
        <v>148</v>
      </c>
      <c r="H41" s="19"/>
      <c r="I41" s="36"/>
    </row>
    <row r="42" spans="1:9" ht="18" customHeight="1" x14ac:dyDescent="0.3">
      <c r="A42" s="85" t="s">
        <v>93</v>
      </c>
      <c r="B42" s="102">
        <v>5</v>
      </c>
      <c r="C42" s="102">
        <v>92</v>
      </c>
      <c r="D42" s="102">
        <v>57</v>
      </c>
      <c r="E42" s="102">
        <v>43</v>
      </c>
      <c r="F42" s="102">
        <f>SUM(B42:E42)</f>
        <v>197</v>
      </c>
      <c r="H42" s="19"/>
      <c r="I42" s="36"/>
    </row>
    <row r="43" spans="1:9" ht="18" customHeight="1" x14ac:dyDescent="0.3">
      <c r="A43" s="85" t="s">
        <v>94</v>
      </c>
      <c r="B43" s="102">
        <v>2</v>
      </c>
      <c r="C43" s="102">
        <v>91</v>
      </c>
      <c r="D43" s="102">
        <v>59</v>
      </c>
      <c r="E43" s="102">
        <v>53</v>
      </c>
      <c r="F43" s="102">
        <f>SUM(B43:E43)</f>
        <v>205</v>
      </c>
      <c r="H43" s="19"/>
      <c r="I43" s="36"/>
    </row>
    <row r="44" spans="1:9" ht="18" customHeight="1" x14ac:dyDescent="0.3">
      <c r="A44" s="86" t="s">
        <v>58</v>
      </c>
      <c r="B44" s="103">
        <v>15</v>
      </c>
      <c r="C44" s="103">
        <v>323</v>
      </c>
      <c r="D44" s="103">
        <v>216</v>
      </c>
      <c r="E44" s="103">
        <v>166</v>
      </c>
      <c r="F44" s="103">
        <f>SUM(F40:F43)</f>
        <v>720</v>
      </c>
      <c r="H44" s="19"/>
      <c r="I44" s="36"/>
    </row>
    <row r="45" spans="1:9" ht="18" customHeight="1" x14ac:dyDescent="0.3">
      <c r="A45" s="85" t="s">
        <v>95</v>
      </c>
      <c r="B45" s="102">
        <v>4</v>
      </c>
      <c r="C45" s="102">
        <v>64</v>
      </c>
      <c r="D45" s="102">
        <v>68</v>
      </c>
      <c r="E45" s="102">
        <v>42</v>
      </c>
      <c r="F45" s="102">
        <f>SUM(B45:E45)</f>
        <v>178</v>
      </c>
      <c r="H45" s="19"/>
      <c r="I45" s="36"/>
    </row>
    <row r="46" spans="1:9" ht="18" customHeight="1" x14ac:dyDescent="0.3">
      <c r="A46" s="85" t="s">
        <v>96</v>
      </c>
      <c r="B46" s="102">
        <v>1</v>
      </c>
      <c r="C46" s="102">
        <v>81</v>
      </c>
      <c r="D46" s="102">
        <v>71</v>
      </c>
      <c r="E46" s="102">
        <v>45</v>
      </c>
      <c r="F46" s="102">
        <f>SUM(B46:E46)</f>
        <v>198</v>
      </c>
      <c r="H46" s="19"/>
      <c r="I46" s="36"/>
    </row>
    <row r="47" spans="1:9" ht="18" customHeight="1" x14ac:dyDescent="0.3">
      <c r="A47" s="85" t="s">
        <v>97</v>
      </c>
      <c r="B47" s="102">
        <v>1</v>
      </c>
      <c r="C47" s="102">
        <v>95</v>
      </c>
      <c r="D47" s="102">
        <v>76</v>
      </c>
      <c r="E47" s="102">
        <v>40</v>
      </c>
      <c r="F47" s="102">
        <f>SUM(B47:E47)</f>
        <v>212</v>
      </c>
      <c r="H47" s="19"/>
      <c r="I47" s="36"/>
    </row>
    <row r="48" spans="1:9" ht="18" customHeight="1" x14ac:dyDescent="0.3">
      <c r="A48" s="85" t="s">
        <v>98</v>
      </c>
      <c r="B48" s="102">
        <v>4</v>
      </c>
      <c r="C48" s="102">
        <v>100</v>
      </c>
      <c r="D48" s="102">
        <v>81</v>
      </c>
      <c r="E48" s="102">
        <v>55</v>
      </c>
      <c r="F48" s="102">
        <f>SUM(B48:E48)</f>
        <v>240</v>
      </c>
      <c r="H48" s="19"/>
      <c r="I48" s="36"/>
    </row>
    <row r="49" spans="1:9" ht="18" customHeight="1" x14ac:dyDescent="0.3">
      <c r="A49" s="86" t="s">
        <v>59</v>
      </c>
      <c r="B49" s="103">
        <v>10</v>
      </c>
      <c r="C49" s="103">
        <v>340</v>
      </c>
      <c r="D49" s="103">
        <v>296</v>
      </c>
      <c r="E49" s="103">
        <v>182</v>
      </c>
      <c r="F49" s="103">
        <f>SUM(F45:F48)</f>
        <v>828</v>
      </c>
      <c r="H49" s="19"/>
      <c r="I49" s="36"/>
    </row>
    <row r="50" spans="1:9" ht="18" customHeight="1" x14ac:dyDescent="0.3">
      <c r="A50" s="85" t="s">
        <v>99</v>
      </c>
      <c r="B50" s="102">
        <v>1</v>
      </c>
      <c r="C50" s="102">
        <v>88</v>
      </c>
      <c r="D50" s="102">
        <v>69</v>
      </c>
      <c r="E50" s="102">
        <v>55</v>
      </c>
      <c r="F50" s="102">
        <f>SUM(B50:E50)</f>
        <v>213</v>
      </c>
      <c r="H50" s="19"/>
      <c r="I50" s="36"/>
    </row>
    <row r="51" spans="1:9" ht="18" customHeight="1" x14ac:dyDescent="0.3">
      <c r="A51" s="85" t="s">
        <v>100</v>
      </c>
      <c r="B51" s="102">
        <v>4</v>
      </c>
      <c r="C51" s="102">
        <v>101</v>
      </c>
      <c r="D51" s="102">
        <v>98</v>
      </c>
      <c r="E51" s="102">
        <v>72</v>
      </c>
      <c r="F51" s="102">
        <f>SUM(B51:E51)</f>
        <v>275</v>
      </c>
      <c r="H51" s="19"/>
      <c r="I51" s="36"/>
    </row>
    <row r="52" spans="1:9" ht="18" customHeight="1" x14ac:dyDescent="0.3">
      <c r="A52" s="85" t="s">
        <v>101</v>
      </c>
      <c r="B52" s="102">
        <v>4</v>
      </c>
      <c r="C52" s="102">
        <v>102</v>
      </c>
      <c r="D52" s="102">
        <v>94</v>
      </c>
      <c r="E52" s="102">
        <v>49</v>
      </c>
      <c r="F52" s="102">
        <f>SUM(B52:E52)</f>
        <v>249</v>
      </c>
      <c r="H52" s="19"/>
      <c r="I52" s="36"/>
    </row>
    <row r="53" spans="1:9" ht="18" customHeight="1" x14ac:dyDescent="0.3">
      <c r="A53" s="85" t="s">
        <v>113</v>
      </c>
      <c r="B53" s="102">
        <v>1</v>
      </c>
      <c r="C53" s="102">
        <v>117</v>
      </c>
      <c r="D53" s="102">
        <v>102</v>
      </c>
      <c r="E53" s="102">
        <v>80</v>
      </c>
      <c r="F53" s="102">
        <f>SUM(B53:E53)</f>
        <v>300</v>
      </c>
      <c r="H53" s="19"/>
      <c r="I53" s="36"/>
    </row>
    <row r="54" spans="1:9" ht="18" customHeight="1" x14ac:dyDescent="0.3">
      <c r="A54" s="86" t="s">
        <v>102</v>
      </c>
      <c r="B54" s="103">
        <v>10</v>
      </c>
      <c r="C54" s="103">
        <v>408</v>
      </c>
      <c r="D54" s="103">
        <v>363</v>
      </c>
      <c r="E54" s="103">
        <v>256</v>
      </c>
      <c r="F54" s="103">
        <f>SUM(F50:F53)</f>
        <v>1037</v>
      </c>
      <c r="H54" s="19"/>
      <c r="I54" s="36"/>
    </row>
    <row r="55" spans="1:9" ht="18" customHeight="1" x14ac:dyDescent="0.3">
      <c r="A55" s="85" t="s">
        <v>104</v>
      </c>
      <c r="B55" s="102">
        <v>3</v>
      </c>
      <c r="C55" s="102">
        <v>102</v>
      </c>
      <c r="D55" s="102">
        <v>69</v>
      </c>
      <c r="E55" s="102">
        <v>72</v>
      </c>
      <c r="F55" s="102">
        <f>SUM(B55:E55)</f>
        <v>246</v>
      </c>
      <c r="H55" s="19"/>
      <c r="I55" s="36"/>
    </row>
    <row r="56" spans="1:9" ht="18" customHeight="1" x14ac:dyDescent="0.3">
      <c r="A56" s="85" t="s">
        <v>105</v>
      </c>
      <c r="B56" s="102">
        <v>5</v>
      </c>
      <c r="C56" s="102">
        <v>106</v>
      </c>
      <c r="D56" s="102">
        <v>112</v>
      </c>
      <c r="E56" s="102">
        <v>55</v>
      </c>
      <c r="F56" s="102">
        <f>SUM(B56:E56)</f>
        <v>278</v>
      </c>
      <c r="H56" s="19"/>
      <c r="I56" s="36"/>
    </row>
    <row r="57" spans="1:9" ht="18" customHeight="1" x14ac:dyDescent="0.3">
      <c r="A57" s="85" t="s">
        <v>114</v>
      </c>
      <c r="B57" s="102">
        <v>4</v>
      </c>
      <c r="C57" s="102">
        <v>115</v>
      </c>
      <c r="D57" s="102">
        <v>122</v>
      </c>
      <c r="E57" s="102">
        <v>55</v>
      </c>
      <c r="F57" s="102">
        <f>SUM(B57:E57)</f>
        <v>296</v>
      </c>
      <c r="H57" s="19"/>
      <c r="I57" s="36"/>
    </row>
    <row r="58" spans="1:9" ht="18" customHeight="1" x14ac:dyDescent="0.3">
      <c r="A58" s="85" t="s">
        <v>115</v>
      </c>
      <c r="B58" s="102">
        <v>2</v>
      </c>
      <c r="C58" s="102">
        <v>134</v>
      </c>
      <c r="D58" s="102">
        <v>124</v>
      </c>
      <c r="E58" s="102">
        <v>74</v>
      </c>
      <c r="F58" s="102">
        <f>SUM(B58:E58)</f>
        <v>334</v>
      </c>
      <c r="H58" s="19"/>
      <c r="I58" s="36"/>
    </row>
    <row r="59" spans="1:9" ht="18" customHeight="1" x14ac:dyDescent="0.3">
      <c r="A59" s="86" t="s">
        <v>119</v>
      </c>
      <c r="B59" s="103">
        <v>14</v>
      </c>
      <c r="C59" s="103">
        <v>457</v>
      </c>
      <c r="D59" s="103">
        <v>427</v>
      </c>
      <c r="E59" s="103">
        <v>256</v>
      </c>
      <c r="F59" s="103">
        <f>SUM(F55:F58)</f>
        <v>1154</v>
      </c>
      <c r="H59" s="19"/>
      <c r="I59" s="36"/>
    </row>
    <row r="60" spans="1:9" ht="15.75" customHeight="1" x14ac:dyDescent="0.3">
      <c r="A60" s="85" t="s">
        <v>141</v>
      </c>
      <c r="B60" s="102">
        <v>9</v>
      </c>
      <c r="C60" s="102">
        <v>117</v>
      </c>
      <c r="D60" s="102">
        <v>118</v>
      </c>
      <c r="E60" s="102">
        <v>90</v>
      </c>
      <c r="F60" s="102">
        <f>SUM(B60:E60)</f>
        <v>334</v>
      </c>
      <c r="H60" s="19"/>
      <c r="I60" s="36"/>
    </row>
    <row r="61" spans="1:9" ht="15.75" customHeight="1" x14ac:dyDescent="0.3">
      <c r="A61" s="85" t="s">
        <v>161</v>
      </c>
      <c r="B61" s="102">
        <v>1</v>
      </c>
      <c r="C61" s="102">
        <v>100</v>
      </c>
      <c r="D61" s="102">
        <v>115</v>
      </c>
      <c r="E61" s="102">
        <v>48</v>
      </c>
      <c r="F61" s="102">
        <f>SUM(B61:E61)</f>
        <v>264</v>
      </c>
      <c r="H61" s="19"/>
      <c r="I61" s="36"/>
    </row>
    <row r="62" spans="1:9" ht="15.75" customHeight="1" x14ac:dyDescent="0.3">
      <c r="A62" s="85" t="s">
        <v>210</v>
      </c>
      <c r="B62" s="102">
        <v>3</v>
      </c>
      <c r="C62" s="102">
        <v>118</v>
      </c>
      <c r="D62" s="102">
        <v>131</v>
      </c>
      <c r="E62" s="102">
        <v>59</v>
      </c>
      <c r="F62" s="102">
        <f>SUM(B62:E62)</f>
        <v>311</v>
      </c>
      <c r="H62" s="19"/>
      <c r="I62" s="36"/>
    </row>
    <row r="63" spans="1:9" ht="15.6" x14ac:dyDescent="0.3">
      <c r="A63" s="85" t="s">
        <v>225</v>
      </c>
      <c r="B63" s="102">
        <v>5</v>
      </c>
      <c r="C63" s="102">
        <v>118</v>
      </c>
      <c r="D63" s="102">
        <v>146</v>
      </c>
      <c r="E63" s="102">
        <v>76</v>
      </c>
      <c r="F63" s="102">
        <f>SUM(B63:E63)</f>
        <v>345</v>
      </c>
      <c r="H63" s="19"/>
      <c r="I63" s="36"/>
    </row>
    <row r="64" spans="1:9" ht="15.6" x14ac:dyDescent="0.3">
      <c r="A64" s="86" t="s">
        <v>224</v>
      </c>
      <c r="B64" s="103">
        <v>18</v>
      </c>
      <c r="C64" s="103">
        <v>453</v>
      </c>
      <c r="D64" s="103">
        <v>510</v>
      </c>
      <c r="E64" s="103">
        <v>273</v>
      </c>
      <c r="F64" s="103">
        <f>SUM(F60:F63)</f>
        <v>1254</v>
      </c>
      <c r="H64" s="19"/>
      <c r="I64" s="36"/>
    </row>
    <row r="65" spans="1:9" ht="16.5" customHeight="1" x14ac:dyDescent="0.3">
      <c r="A65" s="85" t="s">
        <v>226</v>
      </c>
      <c r="B65" s="102">
        <v>9</v>
      </c>
      <c r="C65" s="102">
        <v>84</v>
      </c>
      <c r="D65" s="102">
        <v>151</v>
      </c>
      <c r="E65" s="102">
        <v>59</v>
      </c>
      <c r="F65" s="102">
        <f>SUM(B65:E65)</f>
        <v>303</v>
      </c>
      <c r="H65" s="19"/>
      <c r="I65" s="36"/>
    </row>
    <row r="66" spans="1:9" ht="16.5" customHeight="1" x14ac:dyDescent="0.3">
      <c r="A66" s="85" t="s">
        <v>229</v>
      </c>
      <c r="B66" s="102">
        <v>6</v>
      </c>
      <c r="C66" s="102">
        <v>124</v>
      </c>
      <c r="D66" s="102">
        <v>126</v>
      </c>
      <c r="E66" s="102">
        <v>72</v>
      </c>
      <c r="F66" s="102">
        <f>SUM(B66:E66)</f>
        <v>328</v>
      </c>
    </row>
    <row r="67" spans="1:9" ht="16.5" customHeight="1" x14ac:dyDescent="0.3">
      <c r="A67" s="85" t="s">
        <v>230</v>
      </c>
      <c r="B67" s="102">
        <v>7</v>
      </c>
      <c r="C67" s="102">
        <v>107</v>
      </c>
      <c r="D67" s="102">
        <v>135</v>
      </c>
      <c r="E67" s="102">
        <v>77</v>
      </c>
      <c r="F67" s="102">
        <f>SUM(B67:E67)</f>
        <v>326</v>
      </c>
    </row>
    <row r="68" spans="1:9" ht="15.6" x14ac:dyDescent="0.3">
      <c r="A68" s="85" t="s">
        <v>232</v>
      </c>
      <c r="B68" s="102">
        <v>9</v>
      </c>
      <c r="C68" s="102">
        <v>96</v>
      </c>
      <c r="D68" s="102">
        <v>128</v>
      </c>
      <c r="E68" s="102">
        <v>75</v>
      </c>
      <c r="F68" s="102">
        <f>SUM(B68:E68)</f>
        <v>308</v>
      </c>
    </row>
    <row r="69" spans="1:9" ht="15.6" x14ac:dyDescent="0.3">
      <c r="A69" s="86" t="s">
        <v>231</v>
      </c>
      <c r="B69" s="103">
        <v>31</v>
      </c>
      <c r="C69" s="103">
        <v>411</v>
      </c>
      <c r="D69" s="103">
        <v>540</v>
      </c>
      <c r="E69" s="103">
        <v>283</v>
      </c>
      <c r="F69" s="103">
        <f>SUM(F65:F68)</f>
        <v>1265</v>
      </c>
    </row>
    <row r="70" spans="1:9" ht="15.6" x14ac:dyDescent="0.3">
      <c r="A70" s="85" t="s">
        <v>233</v>
      </c>
      <c r="B70" s="102">
        <v>14</v>
      </c>
      <c r="C70" s="102">
        <v>109</v>
      </c>
      <c r="D70" s="102">
        <v>128</v>
      </c>
      <c r="E70" s="102">
        <v>57</v>
      </c>
      <c r="F70" s="102">
        <f>SUM(B70:E70)</f>
        <v>308</v>
      </c>
    </row>
    <row r="71" spans="1:9" ht="15.6" x14ac:dyDescent="0.3">
      <c r="A71" s="85" t="s">
        <v>234</v>
      </c>
      <c r="B71" s="102">
        <v>9</v>
      </c>
      <c r="C71" s="102">
        <v>100</v>
      </c>
      <c r="D71" s="102">
        <v>136</v>
      </c>
      <c r="E71" s="102">
        <v>61</v>
      </c>
      <c r="F71" s="102">
        <f>SUM(B71:E71)</f>
        <v>306</v>
      </c>
    </row>
    <row r="72" spans="1:9" ht="15.6" x14ac:dyDescent="0.3">
      <c r="A72" s="85" t="s">
        <v>266</v>
      </c>
      <c r="B72" s="102">
        <v>4</v>
      </c>
      <c r="C72" s="102">
        <v>127</v>
      </c>
      <c r="D72" s="102">
        <v>146</v>
      </c>
      <c r="E72" s="102">
        <v>66</v>
      </c>
      <c r="F72" s="102">
        <f>SUM(B72:E72)</f>
        <v>343</v>
      </c>
    </row>
    <row r="73" spans="1:9" ht="15.6" x14ac:dyDescent="0.3">
      <c r="A73" s="85" t="s">
        <v>267</v>
      </c>
      <c r="B73" s="102">
        <v>8</v>
      </c>
      <c r="C73" s="102">
        <v>128</v>
      </c>
      <c r="D73" s="102">
        <v>185</v>
      </c>
      <c r="E73" s="102">
        <v>71</v>
      </c>
      <c r="F73" s="102">
        <f>SUM(B73:E73)</f>
        <v>392</v>
      </c>
    </row>
    <row r="74" spans="1:9" ht="15.6" x14ac:dyDescent="0.3">
      <c r="A74" s="86" t="s">
        <v>268</v>
      </c>
      <c r="B74" s="103">
        <v>35</v>
      </c>
      <c r="C74" s="103">
        <v>464</v>
      </c>
      <c r="D74" s="103">
        <v>595</v>
      </c>
      <c r="E74" s="103">
        <v>255</v>
      </c>
      <c r="F74" s="103">
        <f>SUM(F70:F73)</f>
        <v>1349</v>
      </c>
    </row>
    <row r="75" spans="1:9" ht="15.6" x14ac:dyDescent="0.3">
      <c r="A75" s="85" t="s">
        <v>269</v>
      </c>
      <c r="B75" s="102">
        <v>4</v>
      </c>
      <c r="C75" s="102">
        <v>116</v>
      </c>
      <c r="D75" s="102">
        <v>123</v>
      </c>
      <c r="E75" s="102">
        <v>58</v>
      </c>
      <c r="F75" s="102">
        <f t="shared" ref="F75:F85" si="0">SUM(B75:E75)</f>
        <v>301</v>
      </c>
    </row>
    <row r="76" spans="1:9" ht="15.6" x14ac:dyDescent="0.3">
      <c r="A76" s="85" t="s">
        <v>271</v>
      </c>
      <c r="B76" s="102">
        <v>5</v>
      </c>
      <c r="C76" s="102">
        <v>135</v>
      </c>
      <c r="D76" s="102">
        <v>153</v>
      </c>
      <c r="E76" s="102">
        <v>84</v>
      </c>
      <c r="F76" s="102">
        <f t="shared" si="0"/>
        <v>377</v>
      </c>
    </row>
    <row r="77" spans="1:9" ht="15.6" x14ac:dyDescent="0.3">
      <c r="A77" s="85" t="s">
        <v>272</v>
      </c>
      <c r="B77" s="102">
        <v>2</v>
      </c>
      <c r="C77" s="102">
        <v>138</v>
      </c>
      <c r="D77" s="102">
        <v>151</v>
      </c>
      <c r="E77" s="102">
        <v>78</v>
      </c>
      <c r="F77" s="102">
        <f t="shared" si="0"/>
        <v>369</v>
      </c>
    </row>
    <row r="78" spans="1:9" ht="15.6" x14ac:dyDescent="0.3">
      <c r="A78" s="85" t="s">
        <v>273</v>
      </c>
      <c r="B78" s="102">
        <v>5</v>
      </c>
      <c r="C78" s="102">
        <v>130</v>
      </c>
      <c r="D78" s="102">
        <v>158</v>
      </c>
      <c r="E78" s="102">
        <v>67</v>
      </c>
      <c r="F78" s="102">
        <f t="shared" si="0"/>
        <v>360</v>
      </c>
    </row>
    <row r="79" spans="1:9" ht="15.6" x14ac:dyDescent="0.3">
      <c r="A79" s="86" t="s">
        <v>274</v>
      </c>
      <c r="B79" s="103">
        <v>16</v>
      </c>
      <c r="C79" s="103">
        <v>519</v>
      </c>
      <c r="D79" s="103">
        <v>585</v>
      </c>
      <c r="E79" s="103">
        <v>287</v>
      </c>
      <c r="F79" s="103">
        <f t="shared" si="0"/>
        <v>1407</v>
      </c>
    </row>
    <row r="80" spans="1:9" ht="15.6" x14ac:dyDescent="0.3">
      <c r="A80" s="85" t="s">
        <v>275</v>
      </c>
      <c r="B80" s="102">
        <v>4</v>
      </c>
      <c r="C80" s="102">
        <v>105</v>
      </c>
      <c r="D80" s="102">
        <v>126</v>
      </c>
      <c r="E80" s="102">
        <v>74</v>
      </c>
      <c r="F80" s="102">
        <f t="shared" si="0"/>
        <v>309</v>
      </c>
    </row>
    <row r="81" spans="1:6" ht="15.6" x14ac:dyDescent="0.3">
      <c r="A81" s="85" t="s">
        <v>288</v>
      </c>
      <c r="B81" s="102">
        <v>2</v>
      </c>
      <c r="C81" s="102">
        <v>50</v>
      </c>
      <c r="D81" s="102">
        <v>53</v>
      </c>
      <c r="E81" s="102">
        <v>23</v>
      </c>
      <c r="F81" s="102">
        <f t="shared" si="0"/>
        <v>128</v>
      </c>
    </row>
    <row r="82" spans="1:6" ht="15.6" x14ac:dyDescent="0.3">
      <c r="A82" s="85" t="s">
        <v>289</v>
      </c>
      <c r="B82" s="102">
        <v>6</v>
      </c>
      <c r="C82" s="102">
        <v>118</v>
      </c>
      <c r="D82" s="102">
        <v>118</v>
      </c>
      <c r="E82" s="102">
        <v>40</v>
      </c>
      <c r="F82" s="102">
        <f t="shared" si="0"/>
        <v>282</v>
      </c>
    </row>
    <row r="83" spans="1:6" ht="15.6" x14ac:dyDescent="0.3">
      <c r="A83" s="85" t="s">
        <v>297</v>
      </c>
      <c r="B83" s="102">
        <v>9</v>
      </c>
      <c r="C83" s="102">
        <v>162</v>
      </c>
      <c r="D83" s="102">
        <v>171</v>
      </c>
      <c r="E83" s="102">
        <v>78</v>
      </c>
      <c r="F83" s="102">
        <f t="shared" si="0"/>
        <v>420</v>
      </c>
    </row>
    <row r="84" spans="1:6" ht="15.6" x14ac:dyDescent="0.3">
      <c r="A84" s="86" t="s">
        <v>298</v>
      </c>
      <c r="B84" s="103">
        <v>21</v>
      </c>
      <c r="C84" s="103">
        <v>435</v>
      </c>
      <c r="D84" s="103">
        <v>468</v>
      </c>
      <c r="E84" s="103">
        <v>215</v>
      </c>
      <c r="F84" s="103">
        <f t="shared" si="0"/>
        <v>1139</v>
      </c>
    </row>
    <row r="85" spans="1:6" ht="15.6" x14ac:dyDescent="0.3">
      <c r="A85" s="85" t="s">
        <v>304</v>
      </c>
      <c r="B85" s="102">
        <v>7</v>
      </c>
      <c r="C85" s="102">
        <v>126</v>
      </c>
      <c r="D85" s="102">
        <v>133</v>
      </c>
      <c r="E85" s="102">
        <v>83</v>
      </c>
      <c r="F85" s="102">
        <f t="shared" si="0"/>
        <v>349</v>
      </c>
    </row>
    <row r="86" spans="1:6" ht="15.6" x14ac:dyDescent="0.3">
      <c r="A86" s="85" t="s">
        <v>305</v>
      </c>
      <c r="B86" s="102">
        <v>3</v>
      </c>
      <c r="C86" s="102">
        <v>130</v>
      </c>
      <c r="D86" s="102">
        <v>164</v>
      </c>
      <c r="E86" s="102">
        <v>78</v>
      </c>
      <c r="F86" s="102">
        <f t="shared" ref="F86" si="1">SUM(B86:E86)</f>
        <v>375</v>
      </c>
    </row>
    <row r="87" spans="1:6" ht="15.6" x14ac:dyDescent="0.3">
      <c r="A87" s="85" t="s">
        <v>314</v>
      </c>
      <c r="B87" s="102">
        <v>9</v>
      </c>
      <c r="C87" s="102">
        <v>150</v>
      </c>
      <c r="D87" s="102">
        <v>179</v>
      </c>
      <c r="E87" s="102">
        <v>68</v>
      </c>
      <c r="F87" s="102">
        <f t="shared" ref="F87" si="2">SUM(B87:E87)</f>
        <v>406</v>
      </c>
    </row>
    <row r="88" spans="1:6" ht="15.6" x14ac:dyDescent="0.3">
      <c r="A88" s="85" t="s">
        <v>316</v>
      </c>
      <c r="B88" s="102">
        <v>6</v>
      </c>
      <c r="C88" s="102">
        <v>119</v>
      </c>
      <c r="D88" s="102">
        <v>182</v>
      </c>
      <c r="E88" s="102">
        <v>112</v>
      </c>
      <c r="F88" s="102">
        <f t="shared" ref="F88:F89" si="3">SUM(B88:E88)</f>
        <v>419</v>
      </c>
    </row>
    <row r="89" spans="1:6" ht="15.6" x14ac:dyDescent="0.3">
      <c r="A89" s="86" t="s">
        <v>315</v>
      </c>
      <c r="B89" s="103">
        <v>25</v>
      </c>
      <c r="C89" s="103">
        <v>525</v>
      </c>
      <c r="D89" s="103">
        <v>658</v>
      </c>
      <c r="E89" s="103">
        <v>341</v>
      </c>
      <c r="F89" s="103">
        <f t="shared" si="3"/>
        <v>1549</v>
      </c>
    </row>
    <row r="90" spans="1:6" ht="15.6" x14ac:dyDescent="0.3">
      <c r="A90" s="85" t="s">
        <v>318</v>
      </c>
      <c r="B90" s="102">
        <v>6</v>
      </c>
      <c r="C90" s="102">
        <v>117</v>
      </c>
      <c r="D90" s="102">
        <v>102</v>
      </c>
      <c r="E90" s="102">
        <v>65</v>
      </c>
      <c r="F90" s="102">
        <f t="shared" ref="F90" si="4">SUM(B90:E90)</f>
        <v>290</v>
      </c>
    </row>
    <row r="91" spans="1:6" ht="15.6" x14ac:dyDescent="0.3">
      <c r="A91" s="146" t="s">
        <v>319</v>
      </c>
      <c r="B91" s="102">
        <v>7</v>
      </c>
      <c r="C91" s="102">
        <v>92</v>
      </c>
      <c r="D91" s="102">
        <v>123</v>
      </c>
      <c r="E91" s="102">
        <v>86</v>
      </c>
      <c r="F91" s="102">
        <f t="shared" ref="F91" si="5">SUM(B91:E91)</f>
        <v>308</v>
      </c>
    </row>
    <row r="92" spans="1:6" ht="15.6" x14ac:dyDescent="0.3">
      <c r="A92" s="146" t="s">
        <v>320</v>
      </c>
      <c r="B92" s="102">
        <v>6</v>
      </c>
      <c r="C92" s="102">
        <v>110</v>
      </c>
      <c r="D92" s="102">
        <v>128</v>
      </c>
      <c r="E92" s="102">
        <v>105</v>
      </c>
      <c r="F92" s="102">
        <f t="shared" ref="F92" si="6">SUM(B92:E92)</f>
        <v>349</v>
      </c>
    </row>
    <row r="93" spans="1:6" ht="15.6" x14ac:dyDescent="0.3">
      <c r="A93" s="146" t="s">
        <v>321</v>
      </c>
      <c r="B93" s="102">
        <v>6</v>
      </c>
      <c r="C93" s="102">
        <v>128</v>
      </c>
      <c r="D93" s="102">
        <v>156</v>
      </c>
      <c r="E93" s="102">
        <v>81</v>
      </c>
      <c r="F93" s="102">
        <f t="shared" ref="F93" si="7">SUM(B93:E93)</f>
        <v>371</v>
      </c>
    </row>
    <row r="94" spans="1:6" ht="15.6" x14ac:dyDescent="0.3">
      <c r="A94" s="86" t="s">
        <v>322</v>
      </c>
      <c r="B94" s="103">
        <v>25</v>
      </c>
      <c r="C94" s="103">
        <v>447</v>
      </c>
      <c r="D94" s="103">
        <v>509</v>
      </c>
      <c r="E94" s="103">
        <v>337</v>
      </c>
      <c r="F94" s="103">
        <f t="shared" ref="F94" si="8">SUM(B94:E94)</f>
        <v>1318</v>
      </c>
    </row>
    <row r="95" spans="1:6" ht="15.6" x14ac:dyDescent="0.3">
      <c r="A95" s="146" t="s">
        <v>323</v>
      </c>
      <c r="B95" s="102">
        <v>15</v>
      </c>
      <c r="C95" s="102">
        <v>76</v>
      </c>
      <c r="D95" s="102">
        <v>102</v>
      </c>
      <c r="E95" s="102">
        <v>64</v>
      </c>
      <c r="F95" s="102">
        <f t="shared" ref="F95" si="9">SUM(B95:E95)</f>
        <v>257</v>
      </c>
    </row>
    <row r="96" spans="1:6" ht="15.6" x14ac:dyDescent="0.3">
      <c r="A96" s="146" t="s">
        <v>324</v>
      </c>
      <c r="B96" s="102">
        <v>4</v>
      </c>
      <c r="C96" s="102">
        <v>92</v>
      </c>
      <c r="D96" s="102">
        <v>93</v>
      </c>
      <c r="E96" s="102">
        <v>72</v>
      </c>
      <c r="F96" s="102">
        <f t="shared" ref="F96" si="10">SUM(B96:E96)</f>
        <v>261</v>
      </c>
    </row>
    <row r="97" spans="1:6" ht="15.6" x14ac:dyDescent="0.3">
      <c r="A97" s="146" t="s">
        <v>325</v>
      </c>
      <c r="B97" s="102">
        <v>3</v>
      </c>
      <c r="C97" s="102">
        <v>111</v>
      </c>
      <c r="D97" s="102">
        <v>140</v>
      </c>
      <c r="E97" s="102">
        <v>63</v>
      </c>
      <c r="F97" s="102">
        <f t="shared" ref="F97" si="11">SUM(B97:E97)</f>
        <v>317</v>
      </c>
    </row>
    <row r="98" spans="1:6" ht="15.6" x14ac:dyDescent="0.3">
      <c r="A98" s="146" t="s">
        <v>326</v>
      </c>
      <c r="B98" s="102">
        <v>4</v>
      </c>
      <c r="C98" s="102">
        <v>117</v>
      </c>
      <c r="D98" s="102">
        <v>124</v>
      </c>
      <c r="E98" s="102">
        <v>64</v>
      </c>
      <c r="F98" s="102">
        <f t="shared" ref="F98" si="12">SUM(B98:E98)</f>
        <v>309</v>
      </c>
    </row>
    <row r="99" spans="1:6" ht="15.6" x14ac:dyDescent="0.3">
      <c r="A99" s="86" t="s">
        <v>327</v>
      </c>
      <c r="B99" s="103">
        <v>26</v>
      </c>
      <c r="C99" s="103">
        <v>396</v>
      </c>
      <c r="D99" s="103">
        <v>459</v>
      </c>
      <c r="E99" s="103">
        <v>263</v>
      </c>
      <c r="F99" s="103">
        <f t="shared" ref="F99" si="13">SUM(B99:E99)</f>
        <v>1144</v>
      </c>
    </row>
    <row r="100" spans="1:6" ht="15.6" x14ac:dyDescent="0.3">
      <c r="A100" s="146" t="s">
        <v>329</v>
      </c>
      <c r="B100" s="102">
        <v>5</v>
      </c>
      <c r="C100" s="102">
        <v>89</v>
      </c>
      <c r="D100" s="102">
        <v>119</v>
      </c>
      <c r="E100" s="102">
        <v>78</v>
      </c>
      <c r="F100" s="102">
        <f t="shared" ref="F100" si="14">SUM(B100:E100)</f>
        <v>291</v>
      </c>
    </row>
    <row r="101" spans="1:6" ht="15.6" x14ac:dyDescent="0.3">
      <c r="A101" s="146" t="s">
        <v>330</v>
      </c>
      <c r="B101" s="102">
        <v>3</v>
      </c>
      <c r="C101" s="102">
        <v>77</v>
      </c>
      <c r="D101" s="102">
        <v>118</v>
      </c>
      <c r="E101" s="102">
        <v>58</v>
      </c>
      <c r="F101" s="102">
        <f t="shared" ref="F101" si="15">SUM(B101:E101)</f>
        <v>256</v>
      </c>
    </row>
    <row r="102" spans="1:6" ht="15.6" x14ac:dyDescent="0.3">
      <c r="A102" s="146" t="s">
        <v>332</v>
      </c>
      <c r="B102" s="102">
        <v>7</v>
      </c>
      <c r="C102" s="102">
        <v>117</v>
      </c>
      <c r="D102" s="102">
        <v>118</v>
      </c>
      <c r="E102" s="102">
        <v>77</v>
      </c>
      <c r="F102" s="102">
        <f t="shared" ref="F102" si="16">SUM(B102:E102)</f>
        <v>319</v>
      </c>
    </row>
    <row r="103" spans="1:6" ht="15.6" x14ac:dyDescent="0.3">
      <c r="A103" s="146" t="s">
        <v>334</v>
      </c>
      <c r="B103" s="102">
        <v>10</v>
      </c>
      <c r="C103" s="102">
        <v>122</v>
      </c>
      <c r="D103" s="102">
        <v>166</v>
      </c>
      <c r="E103" s="102">
        <v>81</v>
      </c>
      <c r="F103" s="102">
        <f t="shared" ref="F103" si="17">SUM(B103:E103)</f>
        <v>379</v>
      </c>
    </row>
    <row r="104" spans="1:6" ht="15.6" x14ac:dyDescent="0.3">
      <c r="A104" s="86" t="s">
        <v>336</v>
      </c>
      <c r="B104" s="103">
        <v>25</v>
      </c>
      <c r="C104" s="103">
        <v>405</v>
      </c>
      <c r="D104" s="103">
        <v>521</v>
      </c>
      <c r="E104" s="103">
        <v>294</v>
      </c>
      <c r="F104" s="103">
        <f t="shared" ref="F104:F105" si="18">SUM(B104:E104)</f>
        <v>1245</v>
      </c>
    </row>
    <row r="105" spans="1:6" ht="15.6" x14ac:dyDescent="0.3">
      <c r="A105" s="146" t="s">
        <v>338</v>
      </c>
      <c r="B105" s="102">
        <v>4</v>
      </c>
      <c r="C105" s="102">
        <v>113</v>
      </c>
      <c r="D105" s="102">
        <v>139</v>
      </c>
      <c r="E105" s="102">
        <v>61</v>
      </c>
      <c r="F105" s="102">
        <f t="shared" si="18"/>
        <v>317</v>
      </c>
    </row>
    <row r="106" spans="1:6" ht="15.6" x14ac:dyDescent="0.3">
      <c r="A106" s="146" t="s">
        <v>339</v>
      </c>
      <c r="B106" s="102">
        <v>9</v>
      </c>
      <c r="C106" s="102">
        <v>78</v>
      </c>
      <c r="D106" s="102">
        <v>117</v>
      </c>
      <c r="E106" s="102">
        <v>64</v>
      </c>
      <c r="F106" s="102">
        <f t="shared" ref="F106" si="19">SUM(B106:E106)</f>
        <v>268</v>
      </c>
    </row>
    <row r="107" spans="1:6" ht="15.6" x14ac:dyDescent="0.3">
      <c r="A107" s="146" t="s">
        <v>340</v>
      </c>
      <c r="B107" s="102">
        <v>5</v>
      </c>
      <c r="C107" s="102">
        <v>122</v>
      </c>
      <c r="D107" s="102">
        <v>140</v>
      </c>
      <c r="E107" s="102">
        <v>65</v>
      </c>
      <c r="F107" s="102">
        <f t="shared" ref="F107" si="20">SUM(B107:E107)</f>
        <v>332</v>
      </c>
    </row>
    <row r="108" spans="1:6" ht="15.6" x14ac:dyDescent="0.3">
      <c r="A108" s="146" t="s">
        <v>342</v>
      </c>
      <c r="B108" s="102">
        <v>6</v>
      </c>
      <c r="C108" s="102">
        <v>116</v>
      </c>
      <c r="D108" s="102">
        <v>141</v>
      </c>
      <c r="E108" s="102">
        <v>80</v>
      </c>
      <c r="F108" s="102">
        <f t="shared" ref="F108" si="21">SUM(B108:E108)</f>
        <v>343</v>
      </c>
    </row>
    <row r="109" spans="1:6" ht="15.6" x14ac:dyDescent="0.3">
      <c r="A109" s="86" t="s">
        <v>341</v>
      </c>
      <c r="B109" s="103">
        <v>24</v>
      </c>
      <c r="C109" s="103">
        <v>429</v>
      </c>
      <c r="D109" s="103">
        <v>537</v>
      </c>
      <c r="E109" s="103">
        <v>270</v>
      </c>
      <c r="F109" s="103">
        <f t="shared" ref="F109" si="22">SUM(B109:E109)</f>
        <v>1260</v>
      </c>
    </row>
    <row r="110" spans="1:6" ht="15.6" x14ac:dyDescent="0.3">
      <c r="A110" s="146" t="s">
        <v>404</v>
      </c>
      <c r="B110" s="102">
        <v>7</v>
      </c>
      <c r="C110" s="102">
        <v>85</v>
      </c>
      <c r="D110" s="102">
        <v>95</v>
      </c>
      <c r="E110" s="102">
        <v>49</v>
      </c>
      <c r="F110" s="102">
        <f t="shared" ref="F110" si="23">SUM(B110:E110)</f>
        <v>236</v>
      </c>
    </row>
  </sheetData>
  <phoneticPr fontId="4" type="noConversion"/>
  <hyperlinks>
    <hyperlink ref="A3" location="Contents!A1" display="Back to contents" xr:uid="{00000000-0004-0000-3D00-000000000000}"/>
  </hyperlinks>
  <pageMargins left="0.15748031496062992" right="0.15748031496062992" top="0.31496062992125984" bottom="0.27559055118110237" header="0.31496062992125984" footer="0.31496062992125984"/>
  <pageSetup paperSize="9" scale="7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I110"/>
  <sheetViews>
    <sheetView zoomScaleNormal="100" workbookViewId="0">
      <pane ySplit="4" topLeftCell="A92" activePane="bottomLeft" state="frozen"/>
      <selection pane="bottomLeft"/>
    </sheetView>
  </sheetViews>
  <sheetFormatPr defaultRowHeight="13.2" x14ac:dyDescent="0.25"/>
  <cols>
    <col min="1" max="1" width="35.44140625" customWidth="1"/>
    <col min="2" max="6" width="19.33203125" customWidth="1"/>
    <col min="8" max="8" width="14.6640625" bestFit="1" customWidth="1"/>
  </cols>
  <sheetData>
    <row r="1" spans="1:9" ht="15.6" x14ac:dyDescent="0.3">
      <c r="A1" s="2" t="s">
        <v>265</v>
      </c>
    </row>
    <row r="2" spans="1:9" ht="15" x14ac:dyDescent="0.25">
      <c r="A2" s="143" t="s">
        <v>276</v>
      </c>
    </row>
    <row r="3" spans="1:9" ht="15" x14ac:dyDescent="0.25">
      <c r="A3" s="14" t="s">
        <v>44</v>
      </c>
    </row>
    <row r="4" spans="1:9" ht="43.5" customHeight="1" x14ac:dyDescent="0.25">
      <c r="A4" s="101" t="s">
        <v>287</v>
      </c>
      <c r="B4" s="101" t="s">
        <v>35</v>
      </c>
      <c r="C4" s="101" t="s">
        <v>5</v>
      </c>
      <c r="D4" s="101" t="s">
        <v>6</v>
      </c>
      <c r="E4" s="101" t="s">
        <v>7</v>
      </c>
      <c r="F4" s="114" t="s">
        <v>3</v>
      </c>
    </row>
    <row r="5" spans="1:9" ht="18" customHeight="1" x14ac:dyDescent="0.3">
      <c r="A5" s="85" t="s">
        <v>64</v>
      </c>
      <c r="B5" s="102">
        <v>9</v>
      </c>
      <c r="C5" s="102">
        <v>102</v>
      </c>
      <c r="D5" s="102">
        <v>82</v>
      </c>
      <c r="E5" s="102">
        <v>48</v>
      </c>
      <c r="F5" s="102">
        <f>SUM(B5:E5)</f>
        <v>241</v>
      </c>
      <c r="H5" s="19"/>
      <c r="I5" s="36"/>
    </row>
    <row r="6" spans="1:9" ht="18" customHeight="1" x14ac:dyDescent="0.3">
      <c r="A6" s="85" t="s">
        <v>65</v>
      </c>
      <c r="B6" s="102">
        <v>31</v>
      </c>
      <c r="C6" s="102">
        <v>180</v>
      </c>
      <c r="D6" s="102">
        <v>154</v>
      </c>
      <c r="E6" s="102">
        <v>140</v>
      </c>
      <c r="F6" s="102">
        <f>SUM(B6:E6)</f>
        <v>505</v>
      </c>
      <c r="H6" s="19"/>
      <c r="I6" s="36"/>
    </row>
    <row r="7" spans="1:9" ht="18" customHeight="1" x14ac:dyDescent="0.3">
      <c r="A7" s="85" t="s">
        <v>66</v>
      </c>
      <c r="B7" s="102">
        <v>37</v>
      </c>
      <c r="C7" s="102">
        <v>213</v>
      </c>
      <c r="D7" s="102">
        <v>176</v>
      </c>
      <c r="E7" s="102">
        <v>156</v>
      </c>
      <c r="F7" s="102">
        <f>SUM(B7:E7)</f>
        <v>582</v>
      </c>
      <c r="H7" s="19"/>
      <c r="I7" s="36"/>
    </row>
    <row r="8" spans="1:9" ht="18" customHeight="1" x14ac:dyDescent="0.3">
      <c r="A8" s="85" t="s">
        <v>67</v>
      </c>
      <c r="B8" s="102">
        <v>41</v>
      </c>
      <c r="C8" s="102">
        <v>235</v>
      </c>
      <c r="D8" s="102">
        <v>235</v>
      </c>
      <c r="E8" s="102">
        <v>200</v>
      </c>
      <c r="F8" s="102">
        <f>SUM(B8:E8)</f>
        <v>711</v>
      </c>
      <c r="H8" s="19"/>
      <c r="I8" s="36"/>
    </row>
    <row r="9" spans="1:9" ht="18" customHeight="1" x14ac:dyDescent="0.3">
      <c r="A9" s="86" t="s">
        <v>24</v>
      </c>
      <c r="B9" s="103">
        <v>118</v>
      </c>
      <c r="C9" s="103">
        <v>730</v>
      </c>
      <c r="D9" s="103">
        <v>647</v>
      </c>
      <c r="E9" s="103">
        <v>544</v>
      </c>
      <c r="F9" s="103">
        <f>SUM(F5:F8)</f>
        <v>2039</v>
      </c>
      <c r="H9" s="19"/>
      <c r="I9" s="36"/>
    </row>
    <row r="10" spans="1:9" ht="18" customHeight="1" x14ac:dyDescent="0.3">
      <c r="A10" s="85" t="s">
        <v>68</v>
      </c>
      <c r="B10" s="102">
        <v>23</v>
      </c>
      <c r="C10" s="102">
        <v>205</v>
      </c>
      <c r="D10" s="102">
        <v>191</v>
      </c>
      <c r="E10" s="102">
        <v>148</v>
      </c>
      <c r="F10" s="102">
        <f>SUM(B10:E10)</f>
        <v>567</v>
      </c>
      <c r="H10" s="19"/>
      <c r="I10" s="36"/>
    </row>
    <row r="11" spans="1:9" ht="18" customHeight="1" x14ac:dyDescent="0.3">
      <c r="A11" s="85" t="s">
        <v>69</v>
      </c>
      <c r="B11" s="102">
        <v>35</v>
      </c>
      <c r="C11" s="102">
        <v>228</v>
      </c>
      <c r="D11" s="102">
        <v>209</v>
      </c>
      <c r="E11" s="102">
        <v>196</v>
      </c>
      <c r="F11" s="102">
        <f>SUM(B11:E11)</f>
        <v>668</v>
      </c>
      <c r="H11" s="19"/>
      <c r="I11" s="36"/>
    </row>
    <row r="12" spans="1:9" ht="18" customHeight="1" x14ac:dyDescent="0.3">
      <c r="A12" s="85" t="s">
        <v>70</v>
      </c>
      <c r="B12" s="102">
        <v>41</v>
      </c>
      <c r="C12" s="102">
        <v>280</v>
      </c>
      <c r="D12" s="102">
        <v>204</v>
      </c>
      <c r="E12" s="102">
        <v>236</v>
      </c>
      <c r="F12" s="102">
        <f>SUM(B12:E12)</f>
        <v>761</v>
      </c>
      <c r="H12" s="19"/>
      <c r="I12" s="36"/>
    </row>
    <row r="13" spans="1:9" ht="18" customHeight="1" x14ac:dyDescent="0.3">
      <c r="A13" s="85" t="s">
        <v>71</v>
      </c>
      <c r="B13" s="102">
        <v>55</v>
      </c>
      <c r="C13" s="102">
        <v>291</v>
      </c>
      <c r="D13" s="102">
        <v>230</v>
      </c>
      <c r="E13" s="102">
        <v>207</v>
      </c>
      <c r="F13" s="102">
        <f>SUM(B13:E13)</f>
        <v>783</v>
      </c>
      <c r="H13" s="19"/>
      <c r="I13" s="36"/>
    </row>
    <row r="14" spans="1:9" ht="18" customHeight="1" x14ac:dyDescent="0.3">
      <c r="A14" s="86" t="s">
        <v>25</v>
      </c>
      <c r="B14" s="103">
        <v>154</v>
      </c>
      <c r="C14" s="103">
        <v>1004</v>
      </c>
      <c r="D14" s="103">
        <v>834</v>
      </c>
      <c r="E14" s="103">
        <v>787</v>
      </c>
      <c r="F14" s="103">
        <f>SUM(F10:F13)</f>
        <v>2779</v>
      </c>
      <c r="H14" s="19"/>
      <c r="I14" s="36"/>
    </row>
    <row r="15" spans="1:9" ht="18" customHeight="1" x14ac:dyDescent="0.3">
      <c r="A15" s="85" t="s">
        <v>72</v>
      </c>
      <c r="B15" s="102">
        <v>37</v>
      </c>
      <c r="C15" s="102">
        <v>169</v>
      </c>
      <c r="D15" s="102">
        <v>182</v>
      </c>
      <c r="E15" s="102">
        <v>165</v>
      </c>
      <c r="F15" s="102">
        <f>SUM(B15:E15)</f>
        <v>553</v>
      </c>
      <c r="H15" s="19"/>
      <c r="I15" s="36"/>
    </row>
    <row r="16" spans="1:9" ht="18" customHeight="1" x14ac:dyDescent="0.3">
      <c r="A16" s="85" t="s">
        <v>73</v>
      </c>
      <c r="B16" s="102">
        <v>34</v>
      </c>
      <c r="C16" s="102">
        <v>205</v>
      </c>
      <c r="D16" s="102">
        <v>188</v>
      </c>
      <c r="E16" s="102">
        <v>195</v>
      </c>
      <c r="F16" s="102">
        <f>SUM(B16:E16)</f>
        <v>622</v>
      </c>
      <c r="H16" s="19"/>
      <c r="I16" s="36"/>
    </row>
    <row r="17" spans="1:9" ht="18" customHeight="1" x14ac:dyDescent="0.3">
      <c r="A17" s="85" t="s">
        <v>0</v>
      </c>
      <c r="B17" s="102">
        <v>30</v>
      </c>
      <c r="C17" s="102">
        <v>153</v>
      </c>
      <c r="D17" s="102">
        <v>148</v>
      </c>
      <c r="E17" s="102">
        <v>148</v>
      </c>
      <c r="F17" s="102">
        <f>SUM(B17:E17)</f>
        <v>479</v>
      </c>
      <c r="H17" s="19"/>
      <c r="I17" s="36"/>
    </row>
    <row r="18" spans="1:9" ht="18" customHeight="1" x14ac:dyDescent="0.3">
      <c r="A18" s="85" t="s">
        <v>74</v>
      </c>
      <c r="B18" s="102">
        <v>23</v>
      </c>
      <c r="C18" s="102">
        <v>105</v>
      </c>
      <c r="D18" s="102">
        <v>95</v>
      </c>
      <c r="E18" s="102">
        <v>100</v>
      </c>
      <c r="F18" s="102">
        <f>SUM(B18:E18)</f>
        <v>323</v>
      </c>
      <c r="H18" s="19"/>
      <c r="I18" s="36"/>
    </row>
    <row r="19" spans="1:9" ht="18" customHeight="1" x14ac:dyDescent="0.3">
      <c r="A19" s="86" t="s">
        <v>26</v>
      </c>
      <c r="B19" s="103">
        <v>124</v>
      </c>
      <c r="C19" s="103">
        <v>632</v>
      </c>
      <c r="D19" s="103">
        <v>613</v>
      </c>
      <c r="E19" s="103">
        <v>608</v>
      </c>
      <c r="F19" s="103">
        <f>SUM(F15:F18)</f>
        <v>1977</v>
      </c>
      <c r="H19" s="19"/>
      <c r="I19" s="36"/>
    </row>
    <row r="20" spans="1:9" ht="18" customHeight="1" x14ac:dyDescent="0.3">
      <c r="A20" s="85" t="s">
        <v>75</v>
      </c>
      <c r="B20" s="102">
        <v>13</v>
      </c>
      <c r="C20" s="102">
        <v>92</v>
      </c>
      <c r="D20" s="102">
        <v>67</v>
      </c>
      <c r="E20" s="102">
        <v>57</v>
      </c>
      <c r="F20" s="102">
        <f>SUM(B20:E20)</f>
        <v>229</v>
      </c>
      <c r="H20" s="19"/>
      <c r="I20" s="36"/>
    </row>
    <row r="21" spans="1:9" ht="18" customHeight="1" x14ac:dyDescent="0.3">
      <c r="A21" s="85" t="s">
        <v>76</v>
      </c>
      <c r="B21" s="102">
        <v>14</v>
      </c>
      <c r="C21" s="102">
        <v>81</v>
      </c>
      <c r="D21" s="102">
        <v>73</v>
      </c>
      <c r="E21" s="102">
        <v>58</v>
      </c>
      <c r="F21" s="102">
        <f>SUM(B21:E21)</f>
        <v>226</v>
      </c>
      <c r="H21" s="19"/>
      <c r="I21" s="36"/>
    </row>
    <row r="22" spans="1:9" ht="18" customHeight="1" x14ac:dyDescent="0.3">
      <c r="A22" s="85" t="s">
        <v>77</v>
      </c>
      <c r="B22" s="102">
        <v>11</v>
      </c>
      <c r="C22" s="102">
        <v>62</v>
      </c>
      <c r="D22" s="102">
        <v>35</v>
      </c>
      <c r="E22" s="102">
        <v>58</v>
      </c>
      <c r="F22" s="102">
        <f>SUM(B22:E22)</f>
        <v>166</v>
      </c>
      <c r="H22" s="19"/>
      <c r="I22" s="36"/>
    </row>
    <row r="23" spans="1:9" ht="18" customHeight="1" x14ac:dyDescent="0.3">
      <c r="A23" s="85" t="s">
        <v>78</v>
      </c>
      <c r="B23" s="102">
        <v>7</v>
      </c>
      <c r="C23" s="102">
        <v>78</v>
      </c>
      <c r="D23" s="102">
        <v>51</v>
      </c>
      <c r="E23" s="102">
        <v>43</v>
      </c>
      <c r="F23" s="102">
        <f>SUM(B23:E23)</f>
        <v>179</v>
      </c>
      <c r="H23" s="19"/>
      <c r="I23" s="36"/>
    </row>
    <row r="24" spans="1:9" ht="18" customHeight="1" x14ac:dyDescent="0.3">
      <c r="A24" s="86" t="s">
        <v>27</v>
      </c>
      <c r="B24" s="103">
        <v>45</v>
      </c>
      <c r="C24" s="103">
        <v>313</v>
      </c>
      <c r="D24" s="103">
        <v>226</v>
      </c>
      <c r="E24" s="103">
        <v>216</v>
      </c>
      <c r="F24" s="103">
        <f>SUM(F20:F23)</f>
        <v>800</v>
      </c>
      <c r="H24" s="19"/>
      <c r="I24" s="36"/>
    </row>
    <row r="25" spans="1:9" ht="18" customHeight="1" x14ac:dyDescent="0.3">
      <c r="A25" s="85" t="s">
        <v>79</v>
      </c>
      <c r="B25" s="102">
        <v>9</v>
      </c>
      <c r="C25" s="102">
        <v>49</v>
      </c>
      <c r="D25" s="102">
        <v>48</v>
      </c>
      <c r="E25" s="102">
        <v>41</v>
      </c>
      <c r="F25" s="102">
        <f>SUM(B25:E25)</f>
        <v>147</v>
      </c>
      <c r="H25" s="19"/>
      <c r="I25" s="36"/>
    </row>
    <row r="26" spans="1:9" ht="18" customHeight="1" x14ac:dyDescent="0.3">
      <c r="A26" s="85" t="s">
        <v>80</v>
      </c>
      <c r="B26" s="102">
        <v>18</v>
      </c>
      <c r="C26" s="102">
        <v>66</v>
      </c>
      <c r="D26" s="102">
        <v>69</v>
      </c>
      <c r="E26" s="102">
        <v>48</v>
      </c>
      <c r="F26" s="102">
        <f>SUM(B26:E26)</f>
        <v>201</v>
      </c>
      <c r="H26" s="19"/>
      <c r="I26" s="36"/>
    </row>
    <row r="27" spans="1:9" ht="18" customHeight="1" x14ac:dyDescent="0.3">
      <c r="A27" s="85" t="s">
        <v>81</v>
      </c>
      <c r="B27" s="102">
        <v>20</v>
      </c>
      <c r="C27" s="102">
        <v>70</v>
      </c>
      <c r="D27" s="102">
        <v>71</v>
      </c>
      <c r="E27" s="102">
        <v>62</v>
      </c>
      <c r="F27" s="102">
        <f>SUM(B27:E27)</f>
        <v>223</v>
      </c>
      <c r="H27" s="19"/>
      <c r="I27" s="36"/>
    </row>
    <row r="28" spans="1:9" ht="18" customHeight="1" x14ac:dyDescent="0.3">
      <c r="A28" s="85" t="s">
        <v>82</v>
      </c>
      <c r="B28" s="102">
        <v>14</v>
      </c>
      <c r="C28" s="102">
        <v>99</v>
      </c>
      <c r="D28" s="102">
        <v>87</v>
      </c>
      <c r="E28" s="102">
        <v>56</v>
      </c>
      <c r="F28" s="102">
        <f>SUM(B28:E28)</f>
        <v>256</v>
      </c>
      <c r="H28" s="19"/>
      <c r="I28" s="36"/>
    </row>
    <row r="29" spans="1:9" ht="18" customHeight="1" x14ac:dyDescent="0.3">
      <c r="A29" s="86" t="s">
        <v>28</v>
      </c>
      <c r="B29" s="103">
        <v>61</v>
      </c>
      <c r="C29" s="103">
        <v>284</v>
      </c>
      <c r="D29" s="103">
        <v>275</v>
      </c>
      <c r="E29" s="103">
        <v>207</v>
      </c>
      <c r="F29" s="103">
        <f>SUM(F25:F28)</f>
        <v>827</v>
      </c>
      <c r="H29" s="19"/>
      <c r="I29" s="36"/>
    </row>
    <row r="30" spans="1:9" ht="18" customHeight="1" x14ac:dyDescent="0.3">
      <c r="A30" s="85" t="s">
        <v>83</v>
      </c>
      <c r="B30" s="102">
        <v>10</v>
      </c>
      <c r="C30" s="102">
        <v>53</v>
      </c>
      <c r="D30" s="102">
        <v>52</v>
      </c>
      <c r="E30" s="102">
        <v>55</v>
      </c>
      <c r="F30" s="102">
        <f>SUM(B30:E30)</f>
        <v>170</v>
      </c>
      <c r="H30" s="19"/>
      <c r="I30" s="36"/>
    </row>
    <row r="31" spans="1:9" ht="18" customHeight="1" x14ac:dyDescent="0.3">
      <c r="A31" s="85" t="s">
        <v>84</v>
      </c>
      <c r="B31" s="102">
        <v>8</v>
      </c>
      <c r="C31" s="102">
        <v>71</v>
      </c>
      <c r="D31" s="102">
        <v>48</v>
      </c>
      <c r="E31" s="102">
        <v>38</v>
      </c>
      <c r="F31" s="102">
        <f>SUM(B31:E31)</f>
        <v>165</v>
      </c>
      <c r="H31" s="19"/>
      <c r="I31" s="36"/>
    </row>
    <row r="32" spans="1:9" ht="18" customHeight="1" x14ac:dyDescent="0.3">
      <c r="A32" s="85" t="s">
        <v>85</v>
      </c>
      <c r="B32" s="102">
        <v>8</v>
      </c>
      <c r="C32" s="102">
        <v>68</v>
      </c>
      <c r="D32" s="102">
        <v>66</v>
      </c>
      <c r="E32" s="102">
        <v>29</v>
      </c>
      <c r="F32" s="102">
        <f>SUM(B32:E32)</f>
        <v>171</v>
      </c>
      <c r="H32" s="19"/>
      <c r="I32" s="36"/>
    </row>
    <row r="33" spans="1:9" ht="18" customHeight="1" x14ac:dyDescent="0.3">
      <c r="A33" s="85" t="s">
        <v>86</v>
      </c>
      <c r="B33" s="102">
        <v>9</v>
      </c>
      <c r="C33" s="102">
        <v>74</v>
      </c>
      <c r="D33" s="102">
        <v>52</v>
      </c>
      <c r="E33" s="102">
        <v>46</v>
      </c>
      <c r="F33" s="102">
        <f>SUM(B33:E33)</f>
        <v>181</v>
      </c>
      <c r="H33" s="19"/>
      <c r="I33" s="36"/>
    </row>
    <row r="34" spans="1:9" ht="18" customHeight="1" x14ac:dyDescent="0.3">
      <c r="A34" s="86" t="s">
        <v>29</v>
      </c>
      <c r="B34" s="103">
        <v>35</v>
      </c>
      <c r="C34" s="103">
        <v>266</v>
      </c>
      <c r="D34" s="103">
        <v>218</v>
      </c>
      <c r="E34" s="103">
        <v>168</v>
      </c>
      <c r="F34" s="103">
        <f>SUM(F30:F33)</f>
        <v>687</v>
      </c>
      <c r="H34" s="19"/>
      <c r="I34" s="36"/>
    </row>
    <row r="35" spans="1:9" ht="18" customHeight="1" x14ac:dyDescent="0.3">
      <c r="A35" s="85" t="s">
        <v>87</v>
      </c>
      <c r="B35" s="102">
        <v>5</v>
      </c>
      <c r="C35" s="102">
        <v>55</v>
      </c>
      <c r="D35" s="102">
        <v>44</v>
      </c>
      <c r="E35" s="102">
        <v>50</v>
      </c>
      <c r="F35" s="102">
        <f>SUM(B35:E35)</f>
        <v>154</v>
      </c>
      <c r="H35" s="19"/>
      <c r="I35" s="36"/>
    </row>
    <row r="36" spans="1:9" ht="18" customHeight="1" x14ac:dyDescent="0.3">
      <c r="A36" s="85" t="s">
        <v>88</v>
      </c>
      <c r="B36" s="102">
        <v>11</v>
      </c>
      <c r="C36" s="102">
        <v>63</v>
      </c>
      <c r="D36" s="102">
        <v>58</v>
      </c>
      <c r="E36" s="102">
        <v>48</v>
      </c>
      <c r="F36" s="102">
        <f>SUM(B36:E36)</f>
        <v>180</v>
      </c>
      <c r="H36" s="19"/>
      <c r="I36" s="36"/>
    </row>
    <row r="37" spans="1:9" ht="18" customHeight="1" x14ac:dyDescent="0.3">
      <c r="A37" s="85" t="s">
        <v>89</v>
      </c>
      <c r="B37" s="102">
        <v>5</v>
      </c>
      <c r="C37" s="102">
        <v>76</v>
      </c>
      <c r="D37" s="102">
        <v>55</v>
      </c>
      <c r="E37" s="102">
        <v>69</v>
      </c>
      <c r="F37" s="102">
        <f>SUM(B37:E37)</f>
        <v>205</v>
      </c>
      <c r="H37" s="19"/>
      <c r="I37" s="36"/>
    </row>
    <row r="38" spans="1:9" ht="18" customHeight="1" x14ac:dyDescent="0.3">
      <c r="A38" s="85" t="s">
        <v>90</v>
      </c>
      <c r="B38" s="102">
        <v>7</v>
      </c>
      <c r="C38" s="102">
        <v>85</v>
      </c>
      <c r="D38" s="102">
        <v>76</v>
      </c>
      <c r="E38" s="102">
        <v>48</v>
      </c>
      <c r="F38" s="102">
        <f>SUM(B38:E38)</f>
        <v>216</v>
      </c>
      <c r="H38" s="19"/>
      <c r="I38" s="36"/>
    </row>
    <row r="39" spans="1:9" ht="18" customHeight="1" x14ac:dyDescent="0.3">
      <c r="A39" s="86" t="s">
        <v>30</v>
      </c>
      <c r="B39" s="103">
        <v>28</v>
      </c>
      <c r="C39" s="103">
        <v>279</v>
      </c>
      <c r="D39" s="103">
        <v>233</v>
      </c>
      <c r="E39" s="103">
        <v>215</v>
      </c>
      <c r="F39" s="103">
        <f>SUM(F35:F38)</f>
        <v>755</v>
      </c>
      <c r="H39" s="19"/>
      <c r="I39" s="36"/>
    </row>
    <row r="40" spans="1:9" ht="18" customHeight="1" x14ac:dyDescent="0.3">
      <c r="A40" s="85" t="s">
        <v>91</v>
      </c>
      <c r="B40" s="102">
        <v>9</v>
      </c>
      <c r="C40" s="102">
        <v>72</v>
      </c>
      <c r="D40" s="102">
        <v>59</v>
      </c>
      <c r="E40" s="102">
        <v>48</v>
      </c>
      <c r="F40" s="102">
        <f>SUM(B40:E40)</f>
        <v>188</v>
      </c>
      <c r="H40" s="19"/>
      <c r="I40" s="36"/>
    </row>
    <row r="41" spans="1:9" ht="18" customHeight="1" x14ac:dyDescent="0.3">
      <c r="A41" s="85" t="s">
        <v>92</v>
      </c>
      <c r="B41" s="102">
        <v>14</v>
      </c>
      <c r="C41" s="102">
        <v>89</v>
      </c>
      <c r="D41" s="102">
        <v>63</v>
      </c>
      <c r="E41" s="102">
        <v>59</v>
      </c>
      <c r="F41" s="102">
        <f>SUM(B41:E41)</f>
        <v>225</v>
      </c>
      <c r="H41" s="19"/>
      <c r="I41" s="36"/>
    </row>
    <row r="42" spans="1:9" ht="18" customHeight="1" x14ac:dyDescent="0.3">
      <c r="A42" s="85" t="s">
        <v>93</v>
      </c>
      <c r="B42" s="102">
        <v>10</v>
      </c>
      <c r="C42" s="102">
        <v>95</v>
      </c>
      <c r="D42" s="102">
        <v>77</v>
      </c>
      <c r="E42" s="102">
        <v>46</v>
      </c>
      <c r="F42" s="102">
        <f>SUM(B42:E42)</f>
        <v>228</v>
      </c>
      <c r="H42" s="19"/>
      <c r="I42" s="36"/>
    </row>
    <row r="43" spans="1:9" ht="18" customHeight="1" x14ac:dyDescent="0.3">
      <c r="A43" s="85" t="s">
        <v>94</v>
      </c>
      <c r="B43" s="102">
        <v>15</v>
      </c>
      <c r="C43" s="102">
        <v>122</v>
      </c>
      <c r="D43" s="102">
        <v>77</v>
      </c>
      <c r="E43" s="102">
        <v>65</v>
      </c>
      <c r="F43" s="102">
        <f>SUM(B43:E43)</f>
        <v>279</v>
      </c>
      <c r="H43" s="19"/>
      <c r="I43" s="36"/>
    </row>
    <row r="44" spans="1:9" ht="18" customHeight="1" x14ac:dyDescent="0.3">
      <c r="A44" s="86" t="s">
        <v>58</v>
      </c>
      <c r="B44" s="103">
        <v>48</v>
      </c>
      <c r="C44" s="103">
        <v>378</v>
      </c>
      <c r="D44" s="103">
        <v>276</v>
      </c>
      <c r="E44" s="103">
        <v>218</v>
      </c>
      <c r="F44" s="103">
        <f>SUM(F40:F43)</f>
        <v>920</v>
      </c>
      <c r="H44" s="19"/>
      <c r="I44" s="36"/>
    </row>
    <row r="45" spans="1:9" ht="18" customHeight="1" x14ac:dyDescent="0.3">
      <c r="A45" s="85" t="s">
        <v>95</v>
      </c>
      <c r="B45" s="102">
        <v>11</v>
      </c>
      <c r="C45" s="102">
        <v>92</v>
      </c>
      <c r="D45" s="102">
        <v>79</v>
      </c>
      <c r="E45" s="102">
        <v>50</v>
      </c>
      <c r="F45" s="102">
        <f>SUM(B45:E45)</f>
        <v>232</v>
      </c>
      <c r="H45" s="19"/>
      <c r="I45" s="36"/>
    </row>
    <row r="46" spans="1:9" ht="18" customHeight="1" x14ac:dyDescent="0.3">
      <c r="A46" s="85" t="s">
        <v>96</v>
      </c>
      <c r="B46" s="102">
        <v>14</v>
      </c>
      <c r="C46" s="102">
        <v>114</v>
      </c>
      <c r="D46" s="102">
        <v>64</v>
      </c>
      <c r="E46" s="102">
        <v>69</v>
      </c>
      <c r="F46" s="102">
        <f>SUM(B46:E46)</f>
        <v>261</v>
      </c>
      <c r="H46" s="19"/>
      <c r="I46" s="36"/>
    </row>
    <row r="47" spans="1:9" ht="18" customHeight="1" x14ac:dyDescent="0.3">
      <c r="A47" s="85" t="s">
        <v>97</v>
      </c>
      <c r="B47" s="102">
        <v>11</v>
      </c>
      <c r="C47" s="102">
        <v>110</v>
      </c>
      <c r="D47" s="102">
        <v>91</v>
      </c>
      <c r="E47" s="102">
        <v>78</v>
      </c>
      <c r="F47" s="102">
        <f>SUM(B47:E47)</f>
        <v>290</v>
      </c>
      <c r="H47" s="19"/>
      <c r="I47" s="36"/>
    </row>
    <row r="48" spans="1:9" ht="18" customHeight="1" x14ac:dyDescent="0.3">
      <c r="A48" s="85" t="s">
        <v>98</v>
      </c>
      <c r="B48" s="102">
        <v>31</v>
      </c>
      <c r="C48" s="102">
        <v>156</v>
      </c>
      <c r="D48" s="102">
        <v>103</v>
      </c>
      <c r="E48" s="102">
        <v>84</v>
      </c>
      <c r="F48" s="102">
        <f>SUM(B48:E48)</f>
        <v>374</v>
      </c>
      <c r="H48" s="19"/>
      <c r="I48" s="36"/>
    </row>
    <row r="49" spans="1:9" ht="18" customHeight="1" x14ac:dyDescent="0.3">
      <c r="A49" s="86" t="s">
        <v>59</v>
      </c>
      <c r="B49" s="103">
        <v>67</v>
      </c>
      <c r="C49" s="103">
        <v>472</v>
      </c>
      <c r="D49" s="103">
        <v>337</v>
      </c>
      <c r="E49" s="103">
        <v>281</v>
      </c>
      <c r="F49" s="103">
        <f>SUM(F45:F48)</f>
        <v>1157</v>
      </c>
      <c r="H49" s="19"/>
      <c r="I49" s="36"/>
    </row>
    <row r="50" spans="1:9" ht="18" customHeight="1" x14ac:dyDescent="0.3">
      <c r="A50" s="85" t="s">
        <v>99</v>
      </c>
      <c r="B50" s="102">
        <v>12</v>
      </c>
      <c r="C50" s="102">
        <v>128</v>
      </c>
      <c r="D50" s="102">
        <v>95</v>
      </c>
      <c r="E50" s="102">
        <v>76</v>
      </c>
      <c r="F50" s="102">
        <f>SUM(B50:E50)</f>
        <v>311</v>
      </c>
      <c r="H50" s="19"/>
      <c r="I50" s="36"/>
    </row>
    <row r="51" spans="1:9" ht="18" customHeight="1" x14ac:dyDescent="0.3">
      <c r="A51" s="85" t="s">
        <v>100</v>
      </c>
      <c r="B51" s="102">
        <v>21</v>
      </c>
      <c r="C51" s="102">
        <v>138</v>
      </c>
      <c r="D51" s="102">
        <v>109</v>
      </c>
      <c r="E51" s="102">
        <v>105</v>
      </c>
      <c r="F51" s="102">
        <f>SUM(B51:E51)</f>
        <v>373</v>
      </c>
      <c r="H51" s="19"/>
      <c r="I51" s="36"/>
    </row>
    <row r="52" spans="1:9" ht="18" customHeight="1" x14ac:dyDescent="0.3">
      <c r="A52" s="85" t="s">
        <v>101</v>
      </c>
      <c r="B52" s="102">
        <v>24</v>
      </c>
      <c r="C52" s="102">
        <v>166</v>
      </c>
      <c r="D52" s="102">
        <v>118</v>
      </c>
      <c r="E52" s="102">
        <v>94</v>
      </c>
      <c r="F52" s="102">
        <f>SUM(B52:E52)</f>
        <v>402</v>
      </c>
      <c r="H52" s="19"/>
      <c r="I52" s="36"/>
    </row>
    <row r="53" spans="1:9" ht="18" customHeight="1" x14ac:dyDescent="0.3">
      <c r="A53" s="85" t="s">
        <v>113</v>
      </c>
      <c r="B53" s="102">
        <v>18</v>
      </c>
      <c r="C53" s="102">
        <v>171</v>
      </c>
      <c r="D53" s="102">
        <v>148</v>
      </c>
      <c r="E53" s="102">
        <v>121</v>
      </c>
      <c r="F53" s="102">
        <f>SUM(B53:E53)</f>
        <v>458</v>
      </c>
      <c r="H53" s="19"/>
      <c r="I53" s="36"/>
    </row>
    <row r="54" spans="1:9" ht="18" customHeight="1" x14ac:dyDescent="0.3">
      <c r="A54" s="86" t="s">
        <v>102</v>
      </c>
      <c r="B54" s="103">
        <v>75</v>
      </c>
      <c r="C54" s="103">
        <v>603</v>
      </c>
      <c r="D54" s="103">
        <v>470</v>
      </c>
      <c r="E54" s="103">
        <v>396</v>
      </c>
      <c r="F54" s="103">
        <f>SUM(F50:F53)</f>
        <v>1544</v>
      </c>
      <c r="H54" s="19"/>
      <c r="I54" s="36"/>
    </row>
    <row r="55" spans="1:9" ht="18" customHeight="1" x14ac:dyDescent="0.3">
      <c r="A55" s="85" t="s">
        <v>104</v>
      </c>
      <c r="B55" s="102">
        <v>17</v>
      </c>
      <c r="C55" s="102">
        <v>139</v>
      </c>
      <c r="D55" s="102">
        <v>121</v>
      </c>
      <c r="E55" s="102">
        <v>89</v>
      </c>
      <c r="F55" s="102">
        <f>SUM(B55:E55)</f>
        <v>366</v>
      </c>
      <c r="H55" s="19"/>
      <c r="I55" s="36"/>
    </row>
    <row r="56" spans="1:9" ht="18" customHeight="1" x14ac:dyDescent="0.3">
      <c r="A56" s="85" t="s">
        <v>105</v>
      </c>
      <c r="B56" s="102">
        <v>25</v>
      </c>
      <c r="C56" s="102">
        <v>127</v>
      </c>
      <c r="D56" s="102">
        <v>107</v>
      </c>
      <c r="E56" s="102">
        <v>97</v>
      </c>
      <c r="F56" s="102">
        <f>SUM(B56:E56)</f>
        <v>356</v>
      </c>
      <c r="H56" s="19"/>
      <c r="I56" s="36"/>
    </row>
    <row r="57" spans="1:9" ht="18" customHeight="1" x14ac:dyDescent="0.3">
      <c r="A57" s="85" t="s">
        <v>114</v>
      </c>
      <c r="B57" s="102">
        <v>34</v>
      </c>
      <c r="C57" s="102">
        <v>178</v>
      </c>
      <c r="D57" s="102">
        <v>140</v>
      </c>
      <c r="E57" s="102">
        <v>106</v>
      </c>
      <c r="F57" s="102">
        <f>SUM(B57:E57)</f>
        <v>458</v>
      </c>
      <c r="H57" s="19"/>
      <c r="I57" s="36"/>
    </row>
    <row r="58" spans="1:9" ht="18" customHeight="1" x14ac:dyDescent="0.3">
      <c r="A58" s="85" t="s">
        <v>115</v>
      </c>
      <c r="B58" s="102">
        <v>28</v>
      </c>
      <c r="C58" s="102">
        <v>185</v>
      </c>
      <c r="D58" s="102">
        <v>160</v>
      </c>
      <c r="E58" s="102">
        <v>109</v>
      </c>
      <c r="F58" s="102">
        <f>SUM(B58:E58)</f>
        <v>482</v>
      </c>
      <c r="H58" s="19"/>
      <c r="I58" s="36"/>
    </row>
    <row r="59" spans="1:9" ht="18" customHeight="1" x14ac:dyDescent="0.3">
      <c r="A59" s="86" t="s">
        <v>119</v>
      </c>
      <c r="B59" s="103">
        <v>104</v>
      </c>
      <c r="C59" s="103">
        <v>629</v>
      </c>
      <c r="D59" s="103">
        <v>528</v>
      </c>
      <c r="E59" s="103">
        <v>401</v>
      </c>
      <c r="F59" s="103">
        <f>SUM(F55:F58)</f>
        <v>1662</v>
      </c>
      <c r="H59" s="19"/>
      <c r="I59" s="36"/>
    </row>
    <row r="60" spans="1:9" ht="15.75" customHeight="1" x14ac:dyDescent="0.3">
      <c r="A60" s="85" t="s">
        <v>141</v>
      </c>
      <c r="B60" s="102">
        <v>26</v>
      </c>
      <c r="C60" s="102">
        <v>170</v>
      </c>
      <c r="D60" s="102">
        <v>126</v>
      </c>
      <c r="E60" s="102">
        <v>116</v>
      </c>
      <c r="F60" s="102">
        <f>SUM(B60:E60)</f>
        <v>438</v>
      </c>
      <c r="H60" s="19"/>
      <c r="I60" s="36"/>
    </row>
    <row r="61" spans="1:9" ht="15.75" customHeight="1" x14ac:dyDescent="0.3">
      <c r="A61" s="85" t="s">
        <v>161</v>
      </c>
      <c r="B61" s="102">
        <v>16</v>
      </c>
      <c r="C61" s="102">
        <v>139</v>
      </c>
      <c r="D61" s="102">
        <v>116</v>
      </c>
      <c r="E61" s="102">
        <v>76</v>
      </c>
      <c r="F61" s="102">
        <f>SUM(B61:E61)</f>
        <v>347</v>
      </c>
      <c r="H61" s="19"/>
      <c r="I61" s="36"/>
    </row>
    <row r="62" spans="1:9" ht="15.75" customHeight="1" x14ac:dyDescent="0.3">
      <c r="A62" s="85" t="s">
        <v>210</v>
      </c>
      <c r="B62" s="102">
        <v>18</v>
      </c>
      <c r="C62" s="102">
        <v>161</v>
      </c>
      <c r="D62" s="102">
        <v>166</v>
      </c>
      <c r="E62" s="102">
        <v>80</v>
      </c>
      <c r="F62" s="102">
        <f>SUM(B62:E62)</f>
        <v>425</v>
      </c>
      <c r="H62" s="19"/>
      <c r="I62" s="36"/>
    </row>
    <row r="63" spans="1:9" ht="15.6" x14ac:dyDescent="0.3">
      <c r="A63" s="85" t="s">
        <v>225</v>
      </c>
      <c r="B63" s="102">
        <v>24</v>
      </c>
      <c r="C63" s="102">
        <v>181</v>
      </c>
      <c r="D63" s="102">
        <v>156</v>
      </c>
      <c r="E63" s="102">
        <v>105</v>
      </c>
      <c r="F63" s="102">
        <f>SUM(B63:E63)</f>
        <v>466</v>
      </c>
      <c r="H63" s="19"/>
      <c r="I63" s="36"/>
    </row>
    <row r="64" spans="1:9" ht="15.6" x14ac:dyDescent="0.3">
      <c r="A64" s="86" t="s">
        <v>224</v>
      </c>
      <c r="B64" s="103">
        <v>84</v>
      </c>
      <c r="C64" s="103">
        <v>651</v>
      </c>
      <c r="D64" s="103">
        <v>564</v>
      </c>
      <c r="E64" s="103">
        <v>377</v>
      </c>
      <c r="F64" s="103">
        <f>SUM(F60:F63)</f>
        <v>1676</v>
      </c>
      <c r="H64" s="19"/>
      <c r="I64" s="36"/>
    </row>
    <row r="65" spans="1:9" ht="16.5" customHeight="1" x14ac:dyDescent="0.3">
      <c r="A65" s="85" t="s">
        <v>226</v>
      </c>
      <c r="B65" s="102">
        <v>32</v>
      </c>
      <c r="C65" s="102">
        <v>153</v>
      </c>
      <c r="D65" s="102">
        <v>126</v>
      </c>
      <c r="E65" s="102">
        <v>81</v>
      </c>
      <c r="F65" s="102">
        <f>SUM(B65:E65)</f>
        <v>392</v>
      </c>
      <c r="H65" s="19"/>
      <c r="I65" s="36"/>
    </row>
    <row r="66" spans="1:9" ht="16.5" customHeight="1" x14ac:dyDescent="0.3">
      <c r="A66" s="85" t="s">
        <v>229</v>
      </c>
      <c r="B66" s="102">
        <v>33</v>
      </c>
      <c r="C66" s="102">
        <v>154</v>
      </c>
      <c r="D66" s="102">
        <v>147</v>
      </c>
      <c r="E66" s="102">
        <v>98</v>
      </c>
      <c r="F66" s="102">
        <f>SUM(B66:E66)</f>
        <v>432</v>
      </c>
    </row>
    <row r="67" spans="1:9" ht="16.5" customHeight="1" x14ac:dyDescent="0.3">
      <c r="A67" s="85" t="s">
        <v>230</v>
      </c>
      <c r="B67" s="102">
        <v>24</v>
      </c>
      <c r="C67" s="102">
        <v>187</v>
      </c>
      <c r="D67" s="102">
        <v>155</v>
      </c>
      <c r="E67" s="102">
        <v>99</v>
      </c>
      <c r="F67" s="102">
        <f>SUM(B67:E67)</f>
        <v>465</v>
      </c>
    </row>
    <row r="68" spans="1:9" ht="15.6" x14ac:dyDescent="0.3">
      <c r="A68" s="85" t="s">
        <v>232</v>
      </c>
      <c r="B68" s="102">
        <v>30</v>
      </c>
      <c r="C68" s="102">
        <v>184</v>
      </c>
      <c r="D68" s="102">
        <v>221</v>
      </c>
      <c r="E68" s="102">
        <v>104</v>
      </c>
      <c r="F68" s="102">
        <f>SUM(B68:E68)</f>
        <v>539</v>
      </c>
    </row>
    <row r="69" spans="1:9" ht="15.6" x14ac:dyDescent="0.3">
      <c r="A69" s="86" t="s">
        <v>231</v>
      </c>
      <c r="B69" s="103">
        <v>119</v>
      </c>
      <c r="C69" s="103">
        <v>678</v>
      </c>
      <c r="D69" s="103">
        <v>649</v>
      </c>
      <c r="E69" s="103">
        <v>382</v>
      </c>
      <c r="F69" s="103">
        <f>SUM(F65:F68)</f>
        <v>1828</v>
      </c>
    </row>
    <row r="70" spans="1:9" ht="15.6" x14ac:dyDescent="0.3">
      <c r="A70" s="85" t="s">
        <v>233</v>
      </c>
      <c r="B70" s="102">
        <v>28</v>
      </c>
      <c r="C70" s="102">
        <v>157</v>
      </c>
      <c r="D70" s="102">
        <v>166</v>
      </c>
      <c r="E70" s="102">
        <v>109</v>
      </c>
      <c r="F70" s="102">
        <f>SUM(B70:E70)</f>
        <v>460</v>
      </c>
    </row>
    <row r="71" spans="1:9" ht="15.6" x14ac:dyDescent="0.3">
      <c r="A71" s="85" t="s">
        <v>234</v>
      </c>
      <c r="B71" s="102">
        <v>25</v>
      </c>
      <c r="C71" s="102">
        <v>195</v>
      </c>
      <c r="D71" s="102">
        <v>180</v>
      </c>
      <c r="E71" s="102">
        <v>102</v>
      </c>
      <c r="F71" s="102">
        <f>SUM(B71:E71)</f>
        <v>502</v>
      </c>
    </row>
    <row r="72" spans="1:9" ht="15.6" x14ac:dyDescent="0.3">
      <c r="A72" s="85" t="s">
        <v>266</v>
      </c>
      <c r="B72" s="102">
        <v>29</v>
      </c>
      <c r="C72" s="102">
        <v>191</v>
      </c>
      <c r="D72" s="102">
        <v>202</v>
      </c>
      <c r="E72" s="102">
        <v>114</v>
      </c>
      <c r="F72" s="102">
        <f>SUM(B72:E72)</f>
        <v>536</v>
      </c>
    </row>
    <row r="73" spans="1:9" ht="15.6" x14ac:dyDescent="0.3">
      <c r="A73" s="85" t="s">
        <v>267</v>
      </c>
      <c r="B73" s="102">
        <v>34</v>
      </c>
      <c r="C73" s="102">
        <v>205</v>
      </c>
      <c r="D73" s="102">
        <v>154</v>
      </c>
      <c r="E73" s="102">
        <v>112</v>
      </c>
      <c r="F73" s="102">
        <f>SUM(B73:E73)</f>
        <v>505</v>
      </c>
    </row>
    <row r="74" spans="1:9" ht="15.6" x14ac:dyDescent="0.3">
      <c r="A74" s="86" t="s">
        <v>268</v>
      </c>
      <c r="B74" s="103">
        <v>116</v>
      </c>
      <c r="C74" s="103">
        <v>748</v>
      </c>
      <c r="D74" s="103">
        <v>702</v>
      </c>
      <c r="E74" s="103">
        <v>437</v>
      </c>
      <c r="F74" s="103">
        <f>SUM(F70:F73)</f>
        <v>2003</v>
      </c>
    </row>
    <row r="75" spans="1:9" ht="15.6" x14ac:dyDescent="0.3">
      <c r="A75" s="85" t="s">
        <v>269</v>
      </c>
      <c r="B75" s="102">
        <v>19</v>
      </c>
      <c r="C75" s="102">
        <v>125</v>
      </c>
      <c r="D75" s="102">
        <v>148</v>
      </c>
      <c r="E75" s="102">
        <v>87</v>
      </c>
      <c r="F75" s="102">
        <f t="shared" ref="F75:F85" si="0">SUM(B75:E75)</f>
        <v>379</v>
      </c>
    </row>
    <row r="76" spans="1:9" ht="15.6" x14ac:dyDescent="0.3">
      <c r="A76" s="85" t="s">
        <v>271</v>
      </c>
      <c r="B76" s="102">
        <v>32</v>
      </c>
      <c r="C76" s="102">
        <v>188</v>
      </c>
      <c r="D76" s="102">
        <v>153</v>
      </c>
      <c r="E76" s="102">
        <v>109</v>
      </c>
      <c r="F76" s="102">
        <f t="shared" si="0"/>
        <v>482</v>
      </c>
    </row>
    <row r="77" spans="1:9" ht="15.6" x14ac:dyDescent="0.3">
      <c r="A77" s="85" t="s">
        <v>272</v>
      </c>
      <c r="B77" s="102">
        <v>27</v>
      </c>
      <c r="C77" s="102">
        <v>193</v>
      </c>
      <c r="D77" s="102">
        <v>157</v>
      </c>
      <c r="E77" s="102">
        <v>102</v>
      </c>
      <c r="F77" s="102">
        <f t="shared" si="0"/>
        <v>479</v>
      </c>
    </row>
    <row r="78" spans="1:9" ht="15.6" x14ac:dyDescent="0.3">
      <c r="A78" s="85" t="s">
        <v>273</v>
      </c>
      <c r="B78" s="102">
        <v>32</v>
      </c>
      <c r="C78" s="102">
        <v>194</v>
      </c>
      <c r="D78" s="102">
        <v>178</v>
      </c>
      <c r="E78" s="102">
        <v>111</v>
      </c>
      <c r="F78" s="102">
        <f t="shared" si="0"/>
        <v>515</v>
      </c>
    </row>
    <row r="79" spans="1:9" ht="15.6" x14ac:dyDescent="0.3">
      <c r="A79" s="86" t="s">
        <v>274</v>
      </c>
      <c r="B79" s="103">
        <v>110</v>
      </c>
      <c r="C79" s="103">
        <v>700</v>
      </c>
      <c r="D79" s="103">
        <v>636</v>
      </c>
      <c r="E79" s="103">
        <v>409</v>
      </c>
      <c r="F79" s="103">
        <f t="shared" si="0"/>
        <v>1855</v>
      </c>
    </row>
    <row r="80" spans="1:9" ht="15.6" x14ac:dyDescent="0.3">
      <c r="A80" s="85" t="s">
        <v>275</v>
      </c>
      <c r="B80" s="102">
        <v>21</v>
      </c>
      <c r="C80" s="102">
        <v>159</v>
      </c>
      <c r="D80" s="102">
        <v>143</v>
      </c>
      <c r="E80" s="102">
        <v>87</v>
      </c>
      <c r="F80" s="102">
        <f t="shared" si="0"/>
        <v>410</v>
      </c>
    </row>
    <row r="81" spans="1:6" ht="15.6" x14ac:dyDescent="0.3">
      <c r="A81" s="85" t="s">
        <v>288</v>
      </c>
      <c r="B81" s="102">
        <v>6</v>
      </c>
      <c r="C81" s="102">
        <v>57</v>
      </c>
      <c r="D81" s="102">
        <v>53</v>
      </c>
      <c r="E81" s="102">
        <v>29</v>
      </c>
      <c r="F81" s="102">
        <f t="shared" si="0"/>
        <v>145</v>
      </c>
    </row>
    <row r="82" spans="1:6" ht="15.6" x14ac:dyDescent="0.3">
      <c r="A82" s="85" t="s">
        <v>289</v>
      </c>
      <c r="B82" s="102">
        <v>35</v>
      </c>
      <c r="C82" s="102">
        <v>147</v>
      </c>
      <c r="D82" s="102">
        <v>120</v>
      </c>
      <c r="E82" s="102">
        <v>72</v>
      </c>
      <c r="F82" s="102">
        <f t="shared" si="0"/>
        <v>374</v>
      </c>
    </row>
    <row r="83" spans="1:6" ht="15.6" x14ac:dyDescent="0.3">
      <c r="A83" s="85" t="s">
        <v>297</v>
      </c>
      <c r="B83" s="102">
        <v>38</v>
      </c>
      <c r="C83" s="102">
        <v>259</v>
      </c>
      <c r="D83" s="102">
        <v>212</v>
      </c>
      <c r="E83" s="102">
        <v>129</v>
      </c>
      <c r="F83" s="102">
        <f t="shared" si="0"/>
        <v>638</v>
      </c>
    </row>
    <row r="84" spans="1:6" ht="15.6" x14ac:dyDescent="0.3">
      <c r="A84" s="86" t="s">
        <v>298</v>
      </c>
      <c r="B84" s="103">
        <v>100</v>
      </c>
      <c r="C84" s="103">
        <v>622</v>
      </c>
      <c r="D84" s="103">
        <v>528</v>
      </c>
      <c r="E84" s="103">
        <v>317</v>
      </c>
      <c r="F84" s="103">
        <f t="shared" si="0"/>
        <v>1567</v>
      </c>
    </row>
    <row r="85" spans="1:6" ht="15.6" x14ac:dyDescent="0.3">
      <c r="A85" s="85" t="s">
        <v>304</v>
      </c>
      <c r="B85" s="102">
        <v>27</v>
      </c>
      <c r="C85" s="102">
        <v>206</v>
      </c>
      <c r="D85" s="102">
        <v>154</v>
      </c>
      <c r="E85" s="102">
        <v>100</v>
      </c>
      <c r="F85" s="102">
        <f t="shared" si="0"/>
        <v>487</v>
      </c>
    </row>
    <row r="86" spans="1:6" ht="15.6" x14ac:dyDescent="0.3">
      <c r="A86" s="85" t="s">
        <v>305</v>
      </c>
      <c r="B86" s="102">
        <v>36</v>
      </c>
      <c r="C86" s="102">
        <v>235</v>
      </c>
      <c r="D86" s="102">
        <v>150</v>
      </c>
      <c r="E86" s="102">
        <v>85</v>
      </c>
      <c r="F86" s="102">
        <f t="shared" ref="F86" si="1">SUM(B86:E86)</f>
        <v>506</v>
      </c>
    </row>
    <row r="87" spans="1:6" ht="15.6" x14ac:dyDescent="0.3">
      <c r="A87" s="85" t="s">
        <v>314</v>
      </c>
      <c r="B87" s="102">
        <v>34</v>
      </c>
      <c r="C87" s="102">
        <v>239</v>
      </c>
      <c r="D87" s="102">
        <v>186</v>
      </c>
      <c r="E87" s="102">
        <v>134</v>
      </c>
      <c r="F87" s="102">
        <f t="shared" ref="F87" si="2">SUM(B87:E87)</f>
        <v>593</v>
      </c>
    </row>
    <row r="88" spans="1:6" ht="15.6" x14ac:dyDescent="0.3">
      <c r="A88" s="85" t="s">
        <v>316</v>
      </c>
      <c r="B88" s="102">
        <v>23</v>
      </c>
      <c r="C88" s="102">
        <v>154</v>
      </c>
      <c r="D88" s="102">
        <v>201</v>
      </c>
      <c r="E88" s="102">
        <v>127</v>
      </c>
      <c r="F88" s="102">
        <f t="shared" ref="F88:F89" si="3">SUM(B88:E88)</f>
        <v>505</v>
      </c>
    </row>
    <row r="89" spans="1:6" ht="15.6" x14ac:dyDescent="0.3">
      <c r="A89" s="86" t="s">
        <v>315</v>
      </c>
      <c r="B89" s="103">
        <v>120</v>
      </c>
      <c r="C89" s="103">
        <v>834</v>
      </c>
      <c r="D89" s="103">
        <v>691</v>
      </c>
      <c r="E89" s="103">
        <v>446</v>
      </c>
      <c r="F89" s="103">
        <f t="shared" si="3"/>
        <v>2091</v>
      </c>
    </row>
    <row r="90" spans="1:6" ht="15.6" x14ac:dyDescent="0.3">
      <c r="A90" s="85" t="s">
        <v>318</v>
      </c>
      <c r="B90" s="102">
        <v>46</v>
      </c>
      <c r="C90" s="102">
        <v>143</v>
      </c>
      <c r="D90" s="102">
        <v>136</v>
      </c>
      <c r="E90" s="102">
        <v>108</v>
      </c>
      <c r="F90" s="102">
        <f t="shared" ref="F90" si="4">SUM(B90:E90)</f>
        <v>433</v>
      </c>
    </row>
    <row r="91" spans="1:6" ht="15.6" x14ac:dyDescent="0.3">
      <c r="A91" s="146" t="s">
        <v>319</v>
      </c>
      <c r="B91" s="102">
        <v>33</v>
      </c>
      <c r="C91" s="102">
        <v>173</v>
      </c>
      <c r="D91" s="102">
        <v>123</v>
      </c>
      <c r="E91" s="102">
        <v>120</v>
      </c>
      <c r="F91" s="102">
        <f t="shared" ref="F91" si="5">SUM(B91:E91)</f>
        <v>449</v>
      </c>
    </row>
    <row r="92" spans="1:6" ht="15.6" x14ac:dyDescent="0.3">
      <c r="A92" s="146" t="s">
        <v>320</v>
      </c>
      <c r="B92" s="102">
        <v>27</v>
      </c>
      <c r="C92" s="102">
        <v>161</v>
      </c>
      <c r="D92" s="102">
        <v>133</v>
      </c>
      <c r="E92" s="102">
        <v>128</v>
      </c>
      <c r="F92" s="102">
        <f t="shared" ref="F92" si="6">SUM(B92:E92)</f>
        <v>449</v>
      </c>
    </row>
    <row r="93" spans="1:6" ht="15.6" x14ac:dyDescent="0.3">
      <c r="A93" s="146" t="s">
        <v>321</v>
      </c>
      <c r="B93" s="102">
        <v>35</v>
      </c>
      <c r="C93" s="102">
        <v>226</v>
      </c>
      <c r="D93" s="102">
        <v>176</v>
      </c>
      <c r="E93" s="102">
        <v>109</v>
      </c>
      <c r="F93" s="102">
        <f t="shared" ref="F93" si="7">SUM(B93:E93)</f>
        <v>546</v>
      </c>
    </row>
    <row r="94" spans="1:6" ht="15.6" x14ac:dyDescent="0.3">
      <c r="A94" s="86" t="s">
        <v>322</v>
      </c>
      <c r="B94" s="103">
        <v>141</v>
      </c>
      <c r="C94" s="103">
        <v>703</v>
      </c>
      <c r="D94" s="103">
        <v>568</v>
      </c>
      <c r="E94" s="103">
        <v>465</v>
      </c>
      <c r="F94" s="103">
        <f t="shared" ref="F94" si="8">SUM(B94:E94)</f>
        <v>1877</v>
      </c>
    </row>
    <row r="95" spans="1:6" ht="15.6" x14ac:dyDescent="0.3">
      <c r="A95" s="146" t="s">
        <v>323</v>
      </c>
      <c r="B95" s="102">
        <v>18</v>
      </c>
      <c r="C95" s="102">
        <v>129</v>
      </c>
      <c r="D95" s="102">
        <v>116</v>
      </c>
      <c r="E95" s="102">
        <v>82</v>
      </c>
      <c r="F95" s="102">
        <f t="shared" ref="F95" si="9">SUM(B95:E95)</f>
        <v>345</v>
      </c>
    </row>
    <row r="96" spans="1:6" ht="15.6" x14ac:dyDescent="0.3">
      <c r="A96" s="146" t="s">
        <v>324</v>
      </c>
      <c r="B96" s="102">
        <v>29</v>
      </c>
      <c r="C96" s="102">
        <v>134</v>
      </c>
      <c r="D96" s="102">
        <v>136</v>
      </c>
      <c r="E96" s="102">
        <v>100</v>
      </c>
      <c r="F96" s="102">
        <f t="shared" ref="F96" si="10">SUM(B96:E96)</f>
        <v>399</v>
      </c>
    </row>
    <row r="97" spans="1:6" ht="15.6" x14ac:dyDescent="0.3">
      <c r="A97" s="146" t="s">
        <v>325</v>
      </c>
      <c r="B97" s="102">
        <v>22</v>
      </c>
      <c r="C97" s="102">
        <v>149</v>
      </c>
      <c r="D97" s="102">
        <v>139</v>
      </c>
      <c r="E97" s="102">
        <v>100</v>
      </c>
      <c r="F97" s="102">
        <f t="shared" ref="F97" si="11">SUM(B97:E97)</f>
        <v>410</v>
      </c>
    </row>
    <row r="98" spans="1:6" ht="15.6" x14ac:dyDescent="0.3">
      <c r="A98" s="146" t="s">
        <v>326</v>
      </c>
      <c r="B98" s="102">
        <v>27</v>
      </c>
      <c r="C98" s="102">
        <v>153</v>
      </c>
      <c r="D98" s="102">
        <v>140</v>
      </c>
      <c r="E98" s="102">
        <v>118</v>
      </c>
      <c r="F98" s="102">
        <f t="shared" ref="F98" si="12">SUM(B98:E98)</f>
        <v>438</v>
      </c>
    </row>
    <row r="99" spans="1:6" ht="15.6" x14ac:dyDescent="0.3">
      <c r="A99" s="86" t="s">
        <v>327</v>
      </c>
      <c r="B99" s="103">
        <v>96</v>
      </c>
      <c r="C99" s="103">
        <v>565</v>
      </c>
      <c r="D99" s="103">
        <v>531</v>
      </c>
      <c r="E99" s="103">
        <v>400</v>
      </c>
      <c r="F99" s="103">
        <f t="shared" ref="F99" si="13">SUM(B99:E99)</f>
        <v>1592</v>
      </c>
    </row>
    <row r="100" spans="1:6" ht="15.6" x14ac:dyDescent="0.3">
      <c r="A100" s="146" t="s">
        <v>329</v>
      </c>
      <c r="B100" s="102">
        <v>20</v>
      </c>
      <c r="C100" s="102">
        <v>122</v>
      </c>
      <c r="D100" s="102">
        <v>122</v>
      </c>
      <c r="E100" s="102">
        <v>77</v>
      </c>
      <c r="F100" s="102">
        <f t="shared" ref="F100" si="14">SUM(B100:E100)</f>
        <v>341</v>
      </c>
    </row>
    <row r="101" spans="1:6" ht="15.6" x14ac:dyDescent="0.3">
      <c r="A101" s="146" t="s">
        <v>330</v>
      </c>
      <c r="B101" s="102">
        <v>20</v>
      </c>
      <c r="C101" s="102">
        <v>122</v>
      </c>
      <c r="D101" s="102">
        <v>145</v>
      </c>
      <c r="E101" s="102">
        <v>87</v>
      </c>
      <c r="F101" s="102">
        <f t="shared" ref="F101" si="15">SUM(B101:E101)</f>
        <v>374</v>
      </c>
    </row>
    <row r="102" spans="1:6" ht="15.6" x14ac:dyDescent="0.3">
      <c r="A102" s="146" t="s">
        <v>332</v>
      </c>
      <c r="B102" s="102">
        <v>28</v>
      </c>
      <c r="C102" s="102">
        <v>189</v>
      </c>
      <c r="D102" s="102">
        <v>170</v>
      </c>
      <c r="E102" s="102">
        <v>114</v>
      </c>
      <c r="F102" s="102">
        <f t="shared" ref="F102" si="16">SUM(B102:E102)</f>
        <v>501</v>
      </c>
    </row>
    <row r="103" spans="1:6" ht="15.6" x14ac:dyDescent="0.3">
      <c r="A103" s="146" t="s">
        <v>334</v>
      </c>
      <c r="B103" s="102">
        <v>27</v>
      </c>
      <c r="C103" s="102">
        <v>204</v>
      </c>
      <c r="D103" s="102">
        <v>167</v>
      </c>
      <c r="E103" s="102">
        <v>131</v>
      </c>
      <c r="F103" s="102">
        <f t="shared" ref="F103" si="17">SUM(B103:E103)</f>
        <v>529</v>
      </c>
    </row>
    <row r="104" spans="1:6" ht="15.6" x14ac:dyDescent="0.3">
      <c r="A104" s="86" t="s">
        <v>336</v>
      </c>
      <c r="B104" s="103">
        <v>95</v>
      </c>
      <c r="C104" s="103">
        <v>637</v>
      </c>
      <c r="D104" s="103">
        <v>604</v>
      </c>
      <c r="E104" s="103">
        <v>409</v>
      </c>
      <c r="F104" s="103">
        <f t="shared" ref="F104:F105" si="18">SUM(B104:E104)</f>
        <v>1745</v>
      </c>
    </row>
    <row r="105" spans="1:6" ht="15.6" x14ac:dyDescent="0.3">
      <c r="A105" s="146" t="s">
        <v>338</v>
      </c>
      <c r="B105" s="102">
        <v>41</v>
      </c>
      <c r="C105" s="102">
        <v>174</v>
      </c>
      <c r="D105" s="102">
        <v>157</v>
      </c>
      <c r="E105" s="102">
        <v>89</v>
      </c>
      <c r="F105" s="102">
        <f t="shared" si="18"/>
        <v>461</v>
      </c>
    </row>
    <row r="106" spans="1:6" ht="15.6" x14ac:dyDescent="0.3">
      <c r="A106" s="146" t="s">
        <v>339</v>
      </c>
      <c r="B106" s="102">
        <v>28</v>
      </c>
      <c r="C106" s="102">
        <v>106</v>
      </c>
      <c r="D106" s="102">
        <v>107</v>
      </c>
      <c r="E106" s="102">
        <v>77</v>
      </c>
      <c r="F106" s="102">
        <f t="shared" ref="F106" si="19">SUM(B106:E106)</f>
        <v>318</v>
      </c>
    </row>
    <row r="107" spans="1:6" ht="15.6" x14ac:dyDescent="0.3">
      <c r="A107" s="146" t="s">
        <v>340</v>
      </c>
      <c r="B107" s="102">
        <v>38</v>
      </c>
      <c r="C107" s="102">
        <v>186</v>
      </c>
      <c r="D107" s="102">
        <v>150</v>
      </c>
      <c r="E107" s="102">
        <v>94</v>
      </c>
      <c r="F107" s="102">
        <f t="shared" ref="F107" si="20">SUM(B107:E107)</f>
        <v>468</v>
      </c>
    </row>
    <row r="108" spans="1:6" ht="15.6" x14ac:dyDescent="0.3">
      <c r="A108" s="146" t="s">
        <v>342</v>
      </c>
      <c r="B108" s="102">
        <v>35</v>
      </c>
      <c r="C108" s="102">
        <v>205</v>
      </c>
      <c r="D108" s="102">
        <v>161</v>
      </c>
      <c r="E108" s="102">
        <v>98</v>
      </c>
      <c r="F108" s="102">
        <f t="shared" ref="F108" si="21">SUM(B108:E108)</f>
        <v>499</v>
      </c>
    </row>
    <row r="109" spans="1:6" ht="15.6" x14ac:dyDescent="0.3">
      <c r="A109" s="86" t="s">
        <v>341</v>
      </c>
      <c r="B109" s="103">
        <v>142</v>
      </c>
      <c r="C109" s="103">
        <v>671</v>
      </c>
      <c r="D109" s="103">
        <v>575</v>
      </c>
      <c r="E109" s="103">
        <v>358</v>
      </c>
      <c r="F109" s="103">
        <f t="shared" ref="F109" si="22">SUM(B109:E109)</f>
        <v>1746</v>
      </c>
    </row>
    <row r="110" spans="1:6" ht="15.6" x14ac:dyDescent="0.3">
      <c r="A110" s="146" t="s">
        <v>404</v>
      </c>
      <c r="B110" s="102">
        <v>13</v>
      </c>
      <c r="C110" s="102">
        <v>144</v>
      </c>
      <c r="D110" s="102">
        <v>85</v>
      </c>
      <c r="E110" s="102">
        <v>79</v>
      </c>
      <c r="F110" s="102">
        <f t="shared" ref="F110" si="23">SUM(B110:E110)</f>
        <v>321</v>
      </c>
    </row>
  </sheetData>
  <phoneticPr fontId="4" type="noConversion"/>
  <hyperlinks>
    <hyperlink ref="A3" location="Contents!A1" display="Back to contents" xr:uid="{00000000-0004-0000-3E00-000000000000}"/>
  </hyperlinks>
  <pageMargins left="0.15748031496062992" right="0.15748031496062992" top="0.31496062992125984" bottom="0.27559055118110237" header="0.31496062992125984" footer="0.31496062992125984"/>
  <pageSetup paperSize="9" scale="7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203D0-143B-4D2D-B7CB-F8A100131DBC}">
  <dimension ref="A1:C91"/>
  <sheetViews>
    <sheetView zoomScaleNormal="100" workbookViewId="0">
      <pane ySplit="6" topLeftCell="A7" activePane="bottomLeft" state="frozen"/>
      <selection pane="bottomLeft"/>
    </sheetView>
  </sheetViews>
  <sheetFormatPr defaultColWidth="9.109375" defaultRowHeight="13.2" x14ac:dyDescent="0.25"/>
  <cols>
    <col min="1" max="1" width="12" style="7" customWidth="1"/>
    <col min="2" max="2" width="10.5546875" style="7" bestFit="1" customWidth="1"/>
    <col min="3" max="3" width="14" style="163" customWidth="1"/>
    <col min="4" max="16384" width="9.109375" style="7"/>
  </cols>
  <sheetData>
    <row r="1" spans="1:3" ht="15.6" x14ac:dyDescent="0.3">
      <c r="A1" s="12" t="s">
        <v>408</v>
      </c>
    </row>
    <row r="2" spans="1:3" customFormat="1" ht="15" x14ac:dyDescent="0.25">
      <c r="A2" s="143" t="s">
        <v>276</v>
      </c>
    </row>
    <row r="3" spans="1:3" customFormat="1" ht="15" x14ac:dyDescent="0.25">
      <c r="A3" s="168" t="s">
        <v>413</v>
      </c>
    </row>
    <row r="4" spans="1:3" customFormat="1" ht="15" x14ac:dyDescent="0.25">
      <c r="A4" s="168"/>
    </row>
    <row r="5" spans="1:3" ht="15" x14ac:dyDescent="0.25">
      <c r="A5" s="14" t="s">
        <v>44</v>
      </c>
    </row>
    <row r="6" spans="1:3" ht="30" x14ac:dyDescent="0.25">
      <c r="A6" s="43" t="s">
        <v>295</v>
      </c>
      <c r="B6" s="43" t="s">
        <v>296</v>
      </c>
      <c r="C6" s="165" t="s">
        <v>410</v>
      </c>
    </row>
    <row r="7" spans="1:3" ht="15" customHeight="1" x14ac:dyDescent="0.25">
      <c r="A7" s="58">
        <v>2005</v>
      </c>
      <c r="B7" s="58" t="s">
        <v>291</v>
      </c>
      <c r="C7" s="164">
        <v>3</v>
      </c>
    </row>
    <row r="8" spans="1:3" ht="15" x14ac:dyDescent="0.25">
      <c r="A8" s="58"/>
      <c r="B8" s="58" t="s">
        <v>292</v>
      </c>
      <c r="C8" s="164">
        <v>5</v>
      </c>
    </row>
    <row r="9" spans="1:3" ht="15" x14ac:dyDescent="0.25">
      <c r="A9" s="58"/>
      <c r="B9" s="58" t="s">
        <v>293</v>
      </c>
      <c r="C9" s="164">
        <v>7</v>
      </c>
    </row>
    <row r="10" spans="1:3" ht="15" x14ac:dyDescent="0.25">
      <c r="A10" s="58"/>
      <c r="B10" s="58" t="s">
        <v>294</v>
      </c>
      <c r="C10" s="164">
        <v>3</v>
      </c>
    </row>
    <row r="11" spans="1:3" ht="15" customHeight="1" x14ac:dyDescent="0.25">
      <c r="A11" s="58">
        <v>2006</v>
      </c>
      <c r="B11" s="58" t="s">
        <v>291</v>
      </c>
      <c r="C11" s="164">
        <v>4</v>
      </c>
    </row>
    <row r="12" spans="1:3" ht="15" x14ac:dyDescent="0.25">
      <c r="A12" s="58"/>
      <c r="B12" s="58" t="s">
        <v>292</v>
      </c>
      <c r="C12" s="164">
        <v>15</v>
      </c>
    </row>
    <row r="13" spans="1:3" ht="15" x14ac:dyDescent="0.25">
      <c r="A13" s="58"/>
      <c r="B13" s="58" t="s">
        <v>293</v>
      </c>
      <c r="C13" s="164">
        <v>24</v>
      </c>
    </row>
    <row r="14" spans="1:3" ht="15" x14ac:dyDescent="0.25">
      <c r="A14" s="58"/>
      <c r="B14" s="58" t="s">
        <v>294</v>
      </c>
      <c r="C14" s="164">
        <v>29</v>
      </c>
    </row>
    <row r="15" spans="1:3" ht="15" customHeight="1" x14ac:dyDescent="0.25">
      <c r="A15" s="58">
        <v>2007</v>
      </c>
      <c r="B15" s="58" t="s">
        <v>291</v>
      </c>
      <c r="C15" s="164">
        <v>49</v>
      </c>
    </row>
    <row r="16" spans="1:3" ht="15" x14ac:dyDescent="0.25">
      <c r="A16" s="58"/>
      <c r="B16" s="58" t="s">
        <v>292</v>
      </c>
      <c r="C16" s="164">
        <v>73</v>
      </c>
    </row>
    <row r="17" spans="1:3" ht="15" x14ac:dyDescent="0.25">
      <c r="A17" s="58"/>
      <c r="B17" s="58" t="s">
        <v>293</v>
      </c>
      <c r="C17" s="164">
        <v>61</v>
      </c>
    </row>
    <row r="18" spans="1:3" ht="15" x14ac:dyDescent="0.25">
      <c r="A18" s="58"/>
      <c r="B18" s="58" t="s">
        <v>294</v>
      </c>
      <c r="C18" s="164">
        <v>47</v>
      </c>
    </row>
    <row r="19" spans="1:3" ht="15" customHeight="1" x14ac:dyDescent="0.25">
      <c r="A19" s="58">
        <v>2008</v>
      </c>
      <c r="B19" s="58" t="s">
        <v>291</v>
      </c>
      <c r="C19" s="164">
        <v>22</v>
      </c>
    </row>
    <row r="20" spans="1:3" ht="15" x14ac:dyDescent="0.25">
      <c r="A20" s="58"/>
      <c r="B20" s="58" t="s">
        <v>292</v>
      </c>
      <c r="C20" s="164">
        <v>17</v>
      </c>
    </row>
    <row r="21" spans="1:3" ht="15" x14ac:dyDescent="0.25">
      <c r="A21" s="58"/>
      <c r="B21" s="58" t="s">
        <v>293</v>
      </c>
      <c r="C21" s="164">
        <v>9</v>
      </c>
    </row>
    <row r="22" spans="1:3" ht="15" x14ac:dyDescent="0.25">
      <c r="A22" s="58"/>
      <c r="B22" s="58" t="s">
        <v>294</v>
      </c>
      <c r="C22" s="164">
        <v>5</v>
      </c>
    </row>
    <row r="23" spans="1:3" ht="15" customHeight="1" x14ac:dyDescent="0.25">
      <c r="A23" s="58">
        <v>2009</v>
      </c>
      <c r="B23" s="58" t="s">
        <v>291</v>
      </c>
      <c r="C23" s="164">
        <v>5</v>
      </c>
    </row>
    <row r="24" spans="1:3" ht="15" x14ac:dyDescent="0.25">
      <c r="A24" s="58"/>
      <c r="B24" s="58" t="s">
        <v>292</v>
      </c>
      <c r="C24" s="164" t="s">
        <v>415</v>
      </c>
    </row>
    <row r="25" spans="1:3" ht="15" x14ac:dyDescent="0.25">
      <c r="A25" s="58"/>
      <c r="B25" s="58" t="s">
        <v>293</v>
      </c>
      <c r="C25" s="164">
        <v>3</v>
      </c>
    </row>
    <row r="26" spans="1:3" ht="15" x14ac:dyDescent="0.25">
      <c r="A26" s="58"/>
      <c r="B26" s="58" t="s">
        <v>294</v>
      </c>
      <c r="C26" s="164">
        <v>3</v>
      </c>
    </row>
    <row r="27" spans="1:3" ht="15" customHeight="1" x14ac:dyDescent="0.25">
      <c r="A27" s="58">
        <v>2010</v>
      </c>
      <c r="B27" s="58" t="s">
        <v>291</v>
      </c>
      <c r="C27" s="164">
        <v>6</v>
      </c>
    </row>
    <row r="28" spans="1:3" ht="15" x14ac:dyDescent="0.25">
      <c r="A28" s="58"/>
      <c r="B28" s="58" t="s">
        <v>292</v>
      </c>
      <c r="C28" s="164">
        <v>5</v>
      </c>
    </row>
    <row r="29" spans="1:3" ht="15" x14ac:dyDescent="0.25">
      <c r="A29" s="58"/>
      <c r="B29" s="58" t="s">
        <v>293</v>
      </c>
      <c r="C29" s="164" t="s">
        <v>415</v>
      </c>
    </row>
    <row r="30" spans="1:3" ht="15" x14ac:dyDescent="0.25">
      <c r="A30" s="58"/>
      <c r="B30" s="58" t="s">
        <v>294</v>
      </c>
      <c r="C30" s="164" t="s">
        <v>415</v>
      </c>
    </row>
    <row r="31" spans="1:3" ht="15" customHeight="1" x14ac:dyDescent="0.25">
      <c r="A31" s="58">
        <v>2011</v>
      </c>
      <c r="B31" s="58" t="s">
        <v>291</v>
      </c>
      <c r="C31" s="164" t="s">
        <v>415</v>
      </c>
    </row>
    <row r="32" spans="1:3" ht="15" x14ac:dyDescent="0.25">
      <c r="A32" s="58"/>
      <c r="B32" s="58" t="s">
        <v>292</v>
      </c>
      <c r="C32" s="164">
        <v>3</v>
      </c>
    </row>
    <row r="33" spans="1:3" ht="15" x14ac:dyDescent="0.25">
      <c r="A33" s="58"/>
      <c r="B33" s="58" t="s">
        <v>293</v>
      </c>
      <c r="C33" s="164" t="s">
        <v>415</v>
      </c>
    </row>
    <row r="34" spans="1:3" ht="15" x14ac:dyDescent="0.25">
      <c r="A34" s="58"/>
      <c r="B34" s="58" t="s">
        <v>294</v>
      </c>
      <c r="C34" s="164">
        <v>3</v>
      </c>
    </row>
    <row r="35" spans="1:3" ht="15" customHeight="1" x14ac:dyDescent="0.25">
      <c r="A35" s="58">
        <v>2012</v>
      </c>
      <c r="B35" s="58" t="s">
        <v>291</v>
      </c>
      <c r="C35" s="164" t="s">
        <v>415</v>
      </c>
    </row>
    <row r="36" spans="1:3" ht="15" x14ac:dyDescent="0.25">
      <c r="A36" s="58"/>
      <c r="B36" s="58" t="s">
        <v>292</v>
      </c>
      <c r="C36" s="164">
        <v>3</v>
      </c>
    </row>
    <row r="37" spans="1:3" ht="15" x14ac:dyDescent="0.25">
      <c r="A37" s="58"/>
      <c r="B37" s="58" t="s">
        <v>293</v>
      </c>
      <c r="C37" s="164" t="s">
        <v>415</v>
      </c>
    </row>
    <row r="38" spans="1:3" ht="15" x14ac:dyDescent="0.25">
      <c r="A38" s="58"/>
      <c r="B38" s="58" t="s">
        <v>294</v>
      </c>
      <c r="C38" s="164" t="s">
        <v>415</v>
      </c>
    </row>
    <row r="39" spans="1:3" ht="15.75" customHeight="1" x14ac:dyDescent="0.25">
      <c r="A39" s="58">
        <v>2013</v>
      </c>
      <c r="B39" s="58" t="s">
        <v>291</v>
      </c>
      <c r="C39" s="164">
        <v>6</v>
      </c>
    </row>
    <row r="40" spans="1:3" ht="15" x14ac:dyDescent="0.25">
      <c r="A40" s="58"/>
      <c r="B40" s="58" t="s">
        <v>292</v>
      </c>
      <c r="C40" s="164" t="s">
        <v>415</v>
      </c>
    </row>
    <row r="41" spans="1:3" ht="15" x14ac:dyDescent="0.25">
      <c r="A41" s="58"/>
      <c r="B41" s="58" t="s">
        <v>293</v>
      </c>
      <c r="C41" s="164" t="s">
        <v>415</v>
      </c>
    </row>
    <row r="42" spans="1:3" ht="15" x14ac:dyDescent="0.25">
      <c r="A42" s="58"/>
      <c r="B42" s="58" t="s">
        <v>294</v>
      </c>
      <c r="C42" s="164">
        <v>4</v>
      </c>
    </row>
    <row r="43" spans="1:3" ht="15" customHeight="1" x14ac:dyDescent="0.25">
      <c r="A43" s="59">
        <v>2014</v>
      </c>
      <c r="B43" s="58" t="s">
        <v>291</v>
      </c>
      <c r="C43" s="164" t="s">
        <v>415</v>
      </c>
    </row>
    <row r="44" spans="1:3" ht="15" x14ac:dyDescent="0.25">
      <c r="A44" s="59"/>
      <c r="B44" s="58" t="s">
        <v>292</v>
      </c>
      <c r="C44" s="164">
        <v>4</v>
      </c>
    </row>
    <row r="45" spans="1:3" ht="15" x14ac:dyDescent="0.25">
      <c r="A45" s="59"/>
      <c r="B45" s="58" t="s">
        <v>293</v>
      </c>
      <c r="C45" s="164">
        <v>3</v>
      </c>
    </row>
    <row r="46" spans="1:3" ht="15" x14ac:dyDescent="0.25">
      <c r="A46" s="59"/>
      <c r="B46" s="58" t="s">
        <v>294</v>
      </c>
      <c r="C46" s="164" t="s">
        <v>415</v>
      </c>
    </row>
    <row r="47" spans="1:3" ht="15" customHeight="1" x14ac:dyDescent="0.25">
      <c r="A47" s="59">
        <v>2015</v>
      </c>
      <c r="B47" s="58" t="s">
        <v>291</v>
      </c>
      <c r="C47" s="164">
        <v>4</v>
      </c>
    </row>
    <row r="48" spans="1:3" ht="15" x14ac:dyDescent="0.25">
      <c r="A48" s="59"/>
      <c r="B48" s="58" t="s">
        <v>292</v>
      </c>
      <c r="C48" s="164" t="s">
        <v>415</v>
      </c>
    </row>
    <row r="49" spans="1:3" ht="15" x14ac:dyDescent="0.25">
      <c r="A49" s="59"/>
      <c r="B49" s="58" t="s">
        <v>293</v>
      </c>
      <c r="C49" s="164">
        <v>5</v>
      </c>
    </row>
    <row r="50" spans="1:3" ht="15" x14ac:dyDescent="0.25">
      <c r="A50" s="59"/>
      <c r="B50" s="58" t="s">
        <v>294</v>
      </c>
      <c r="C50" s="164">
        <v>4</v>
      </c>
    </row>
    <row r="51" spans="1:3" ht="15.75" customHeight="1" x14ac:dyDescent="0.25">
      <c r="A51" s="59">
        <v>2016</v>
      </c>
      <c r="B51" s="58" t="s">
        <v>291</v>
      </c>
      <c r="C51" s="164" t="s">
        <v>415</v>
      </c>
    </row>
    <row r="52" spans="1:3" ht="15" x14ac:dyDescent="0.25">
      <c r="A52" s="59"/>
      <c r="B52" s="58" t="s">
        <v>292</v>
      </c>
      <c r="C52" s="164">
        <v>3</v>
      </c>
    </row>
    <row r="53" spans="1:3" ht="15" x14ac:dyDescent="0.25">
      <c r="A53" s="59"/>
      <c r="B53" s="58" t="s">
        <v>293</v>
      </c>
      <c r="C53" s="164" t="s">
        <v>415</v>
      </c>
    </row>
    <row r="54" spans="1:3" ht="15" x14ac:dyDescent="0.25">
      <c r="A54" s="59"/>
      <c r="B54" s="58" t="s">
        <v>294</v>
      </c>
      <c r="C54" s="164">
        <v>3</v>
      </c>
    </row>
    <row r="55" spans="1:3" ht="15" customHeight="1" x14ac:dyDescent="0.25">
      <c r="A55" s="59">
        <v>2017</v>
      </c>
      <c r="B55" s="58" t="s">
        <v>291</v>
      </c>
      <c r="C55" s="164" t="s">
        <v>415</v>
      </c>
    </row>
    <row r="56" spans="1:3" ht="15" x14ac:dyDescent="0.25">
      <c r="A56" s="59"/>
      <c r="B56" s="58" t="s">
        <v>292</v>
      </c>
      <c r="C56" s="164" t="s">
        <v>415</v>
      </c>
    </row>
    <row r="57" spans="1:3" ht="15" x14ac:dyDescent="0.25">
      <c r="A57" s="59"/>
      <c r="B57" s="58" t="s">
        <v>293</v>
      </c>
      <c r="C57" s="164">
        <v>4</v>
      </c>
    </row>
    <row r="58" spans="1:3" ht="15" x14ac:dyDescent="0.25">
      <c r="A58" s="59"/>
      <c r="B58" s="58" t="s">
        <v>294</v>
      </c>
      <c r="C58" s="164">
        <v>3</v>
      </c>
    </row>
    <row r="59" spans="1:3" ht="15" customHeight="1" x14ac:dyDescent="0.25">
      <c r="A59" s="59">
        <v>2018</v>
      </c>
      <c r="B59" s="58" t="s">
        <v>291</v>
      </c>
      <c r="C59" s="164" t="s">
        <v>415</v>
      </c>
    </row>
    <row r="60" spans="1:3" ht="15" x14ac:dyDescent="0.25">
      <c r="A60" s="59"/>
      <c r="B60" s="58" t="s">
        <v>292</v>
      </c>
      <c r="C60" s="164">
        <v>5</v>
      </c>
    </row>
    <row r="61" spans="1:3" ht="15" x14ac:dyDescent="0.25">
      <c r="A61" s="59"/>
      <c r="B61" s="58" t="s">
        <v>293</v>
      </c>
      <c r="C61" s="164" t="s">
        <v>415</v>
      </c>
    </row>
    <row r="62" spans="1:3" ht="15" x14ac:dyDescent="0.25">
      <c r="A62" s="59"/>
      <c r="B62" s="58" t="s">
        <v>294</v>
      </c>
      <c r="C62" s="164" t="s">
        <v>415</v>
      </c>
    </row>
    <row r="63" spans="1:3" ht="15" customHeight="1" x14ac:dyDescent="0.25">
      <c r="A63" s="59">
        <v>2019</v>
      </c>
      <c r="B63" s="58" t="s">
        <v>291</v>
      </c>
      <c r="C63" s="164">
        <v>7</v>
      </c>
    </row>
    <row r="64" spans="1:3" ht="15" x14ac:dyDescent="0.25">
      <c r="A64" s="59"/>
      <c r="B64" s="58" t="s">
        <v>292</v>
      </c>
      <c r="C64" s="164">
        <v>6</v>
      </c>
    </row>
    <row r="65" spans="1:3" ht="15" x14ac:dyDescent="0.25">
      <c r="A65" s="59"/>
      <c r="B65" s="58" t="s">
        <v>293</v>
      </c>
      <c r="C65" s="164">
        <v>7</v>
      </c>
    </row>
    <row r="66" spans="1:3" ht="15" x14ac:dyDescent="0.25">
      <c r="A66" s="59"/>
      <c r="B66" s="58" t="s">
        <v>294</v>
      </c>
      <c r="C66" s="164">
        <v>3</v>
      </c>
    </row>
    <row r="67" spans="1:3" ht="15" customHeight="1" x14ac:dyDescent="0.25">
      <c r="A67" s="58">
        <v>2020</v>
      </c>
      <c r="B67" s="58" t="s">
        <v>291</v>
      </c>
      <c r="C67" s="164">
        <v>5</v>
      </c>
    </row>
    <row r="68" spans="1:3" ht="15" x14ac:dyDescent="0.25">
      <c r="A68" s="58"/>
      <c r="B68" s="58" t="s">
        <v>292</v>
      </c>
      <c r="C68" s="164">
        <v>4</v>
      </c>
    </row>
    <row r="69" spans="1:3" ht="15" x14ac:dyDescent="0.25">
      <c r="A69" s="58"/>
      <c r="B69" s="58" t="s">
        <v>293</v>
      </c>
      <c r="C69" s="164" t="s">
        <v>415</v>
      </c>
    </row>
    <row r="70" spans="1:3" ht="15" x14ac:dyDescent="0.25">
      <c r="A70" s="58"/>
      <c r="B70" s="58" t="s">
        <v>294</v>
      </c>
      <c r="C70" s="164">
        <v>6</v>
      </c>
    </row>
    <row r="71" spans="1:3" ht="15" x14ac:dyDescent="0.25">
      <c r="A71" s="58">
        <v>2021</v>
      </c>
      <c r="B71" s="58" t="s">
        <v>291</v>
      </c>
      <c r="C71" s="164">
        <v>8</v>
      </c>
    </row>
    <row r="72" spans="1:3" ht="15" x14ac:dyDescent="0.25">
      <c r="A72" s="58"/>
      <c r="B72" s="58" t="s">
        <v>292</v>
      </c>
      <c r="C72" s="164">
        <v>12</v>
      </c>
    </row>
    <row r="73" spans="1:3" ht="15" x14ac:dyDescent="0.25">
      <c r="A73" s="58"/>
      <c r="B73" s="58" t="s">
        <v>293</v>
      </c>
      <c r="C73" s="164">
        <v>6</v>
      </c>
    </row>
    <row r="74" spans="1:3" ht="15" x14ac:dyDescent="0.25">
      <c r="A74" s="58"/>
      <c r="B74" s="58" t="s">
        <v>294</v>
      </c>
      <c r="C74" s="164">
        <v>5</v>
      </c>
    </row>
    <row r="75" spans="1:3" ht="15" x14ac:dyDescent="0.25">
      <c r="A75" s="58">
        <v>2022</v>
      </c>
      <c r="B75" s="58" t="s">
        <v>291</v>
      </c>
      <c r="C75" s="164">
        <v>11</v>
      </c>
    </row>
    <row r="76" spans="1:3" ht="15" x14ac:dyDescent="0.25">
      <c r="A76" s="58"/>
      <c r="B76" s="58" t="s">
        <v>292</v>
      </c>
      <c r="C76" s="164">
        <v>6</v>
      </c>
    </row>
    <row r="77" spans="1:3" ht="15" x14ac:dyDescent="0.25">
      <c r="A77" s="58"/>
      <c r="B77" s="58" t="s">
        <v>293</v>
      </c>
      <c r="C77" s="164">
        <v>8</v>
      </c>
    </row>
    <row r="78" spans="1:3" ht="15" x14ac:dyDescent="0.25">
      <c r="A78" s="58"/>
      <c r="B78" s="58" t="s">
        <v>294</v>
      </c>
      <c r="C78" s="164">
        <v>11</v>
      </c>
    </row>
    <row r="79" spans="1:3" ht="15" x14ac:dyDescent="0.25">
      <c r="A79" s="58">
        <v>2023</v>
      </c>
      <c r="B79" s="58" t="s">
        <v>291</v>
      </c>
      <c r="C79" s="164">
        <v>5</v>
      </c>
    </row>
    <row r="80" spans="1:3" ht="15" x14ac:dyDescent="0.25">
      <c r="A80" s="58"/>
      <c r="B80" s="58" t="s">
        <v>292</v>
      </c>
      <c r="C80" s="164">
        <v>11</v>
      </c>
    </row>
    <row r="81" spans="1:3" ht="15" x14ac:dyDescent="0.25">
      <c r="A81" s="58"/>
      <c r="B81" s="58" t="s">
        <v>293</v>
      </c>
      <c r="C81" s="164">
        <v>20</v>
      </c>
    </row>
    <row r="82" spans="1:3" ht="15" x14ac:dyDescent="0.25">
      <c r="A82" s="58"/>
      <c r="B82" s="58" t="s">
        <v>294</v>
      </c>
      <c r="C82" s="164">
        <v>8</v>
      </c>
    </row>
    <row r="83" spans="1:3" ht="15" x14ac:dyDescent="0.25">
      <c r="A83" s="58">
        <v>2024</v>
      </c>
      <c r="B83" s="58" t="s">
        <v>291</v>
      </c>
      <c r="C83" s="164">
        <v>4</v>
      </c>
    </row>
    <row r="84" spans="1:3" ht="15" x14ac:dyDescent="0.25">
      <c r="A84" s="58"/>
      <c r="B84" s="58" t="s">
        <v>292</v>
      </c>
      <c r="C84" s="164">
        <v>3</v>
      </c>
    </row>
    <row r="85" spans="1:3" ht="15" x14ac:dyDescent="0.25">
      <c r="A85" s="58"/>
      <c r="B85" s="58" t="s">
        <v>293</v>
      </c>
      <c r="C85" s="164">
        <v>11</v>
      </c>
    </row>
    <row r="86" spans="1:3" ht="15" x14ac:dyDescent="0.25">
      <c r="A86" s="58"/>
      <c r="B86" s="58" t="s">
        <v>294</v>
      </c>
      <c r="C86" s="164">
        <v>14</v>
      </c>
    </row>
    <row r="87" spans="1:3" ht="15" x14ac:dyDescent="0.25">
      <c r="A87" s="58">
        <v>2025</v>
      </c>
      <c r="B87" s="58" t="s">
        <v>291</v>
      </c>
      <c r="C87" s="164">
        <v>15</v>
      </c>
    </row>
    <row r="88" spans="1:3" ht="15" x14ac:dyDescent="0.25">
      <c r="A88" s="58"/>
      <c r="B88" s="58" t="s">
        <v>292</v>
      </c>
      <c r="C88" s="164">
        <v>5</v>
      </c>
    </row>
    <row r="89" spans="1:3" ht="15" x14ac:dyDescent="0.25">
      <c r="A89" s="58"/>
      <c r="B89" s="58" t="s">
        <v>293</v>
      </c>
      <c r="C89" s="164">
        <v>15</v>
      </c>
    </row>
    <row r="90" spans="1:3" ht="15" x14ac:dyDescent="0.25">
      <c r="A90" s="58"/>
      <c r="B90" s="58" t="s">
        <v>294</v>
      </c>
      <c r="C90" s="164">
        <v>21</v>
      </c>
    </row>
    <row r="91" spans="1:3" ht="15" x14ac:dyDescent="0.25">
      <c r="A91" s="58">
        <v>2026</v>
      </c>
      <c r="B91" s="58" t="s">
        <v>291</v>
      </c>
      <c r="C91" s="164">
        <v>9</v>
      </c>
    </row>
  </sheetData>
  <hyperlinks>
    <hyperlink ref="A5" location="Contents!A1" display="Back to contents" xr:uid="{F5BDC23F-944F-41F9-A8A8-44BB16697DF9}"/>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dimension ref="A1:F16"/>
  <sheetViews>
    <sheetView workbookViewId="0"/>
  </sheetViews>
  <sheetFormatPr defaultColWidth="9.109375" defaultRowHeight="13.2" x14ac:dyDescent="0.25"/>
  <cols>
    <col min="1" max="1" width="28.33203125" style="7" customWidth="1"/>
    <col min="2" max="2" width="20.88671875" style="7" customWidth="1"/>
    <col min="3" max="3" width="19.109375" style="7" customWidth="1"/>
    <col min="4" max="4" width="15.88671875" style="7" customWidth="1"/>
    <col min="5" max="5" width="19.5546875" style="7" customWidth="1"/>
    <col min="6" max="16384" width="9.109375" style="7"/>
  </cols>
  <sheetData>
    <row r="1" spans="1:6" ht="15.6" x14ac:dyDescent="0.3">
      <c r="A1" s="12" t="s">
        <v>175</v>
      </c>
    </row>
    <row r="2" spans="1:6" ht="15" x14ac:dyDescent="0.25">
      <c r="A2" s="13" t="s">
        <v>335</v>
      </c>
    </row>
    <row r="3" spans="1:6" ht="15" x14ac:dyDescent="0.25">
      <c r="A3" s="14" t="s">
        <v>44</v>
      </c>
      <c r="F3" s="14"/>
    </row>
    <row r="4" spans="1:6" ht="45" x14ac:dyDescent="0.25">
      <c r="A4" s="54" t="s">
        <v>103</v>
      </c>
      <c r="B4" s="54" t="s">
        <v>406</v>
      </c>
      <c r="C4" s="54" t="s">
        <v>32</v>
      </c>
      <c r="D4" s="54" t="s">
        <v>33</v>
      </c>
      <c r="E4" s="54" t="s">
        <v>407</v>
      </c>
    </row>
    <row r="5" spans="1:6" ht="19.5" customHeight="1" x14ac:dyDescent="0.25">
      <c r="A5" s="54" t="s">
        <v>5</v>
      </c>
      <c r="B5" s="55">
        <f>'Table 2a'!C$89</f>
        <v>118.74872040186777</v>
      </c>
      <c r="C5" s="56">
        <f>'Table 2a'!E$89</f>
        <v>8.9478945582542827E-3</v>
      </c>
      <c r="D5" s="56">
        <f>'Table 2a'!F$89</f>
        <v>6.6815450308676305E-2</v>
      </c>
      <c r="E5" s="57">
        <f>'Table 2a'!D$89</f>
        <v>306297.11364527413</v>
      </c>
    </row>
    <row r="6" spans="1:6" ht="19.5" customHeight="1" x14ac:dyDescent="0.25">
      <c r="A6" s="54" t="s">
        <v>6</v>
      </c>
      <c r="B6" s="55">
        <f>'Table 2b'!C$89</f>
        <v>123.69999999999999</v>
      </c>
      <c r="C6" s="56">
        <f>'Table 2b'!E$89</f>
        <v>1.8945634266886304E-2</v>
      </c>
      <c r="D6" s="56">
        <f>'Table 2b'!F$89</f>
        <v>8.8908450704225303E-2</v>
      </c>
      <c r="E6" s="57">
        <f>'Table 2b'!D$89</f>
        <v>201256.34097225161</v>
      </c>
    </row>
    <row r="7" spans="1:6" ht="19.5" customHeight="1" x14ac:dyDescent="0.25">
      <c r="A7" s="54" t="s">
        <v>7</v>
      </c>
      <c r="B7" s="55">
        <f>'Table 2c'!C$89</f>
        <v>124.56046880790544</v>
      </c>
      <c r="C7" s="56">
        <f>'Table 2c'!E$89</f>
        <v>2.0080937268237533E-2</v>
      </c>
      <c r="D7" s="56">
        <f>'Table 2c'!F$89</f>
        <v>8.4558611710512099E-2</v>
      </c>
      <c r="E7" s="57">
        <f>'Table 2c'!D$89</f>
        <v>142839.80232300924</v>
      </c>
    </row>
    <row r="8" spans="1:6" ht="19.5" customHeight="1" thickBot="1" x14ac:dyDescent="0.3">
      <c r="A8" s="54" t="s">
        <v>4</v>
      </c>
      <c r="B8" s="147">
        <f>'Table 2d'!C$89</f>
        <v>117.20596808528099</v>
      </c>
      <c r="C8" s="148">
        <f>'Table 2d'!E$89</f>
        <v>6.9103208675903264E-4</v>
      </c>
      <c r="D8" s="148">
        <f>'Table 2d'!F$89</f>
        <v>1.1520947553839611E-2</v>
      </c>
      <c r="E8" s="149">
        <f>'Table 2d'!D$89</f>
        <v>139881.93177065148</v>
      </c>
    </row>
    <row r="9" spans="1:6" ht="19.5" customHeight="1" x14ac:dyDescent="0.25">
      <c r="A9" s="54" t="s">
        <v>8</v>
      </c>
      <c r="B9" s="156">
        <f>'Table 1'!C$89</f>
        <v>121.87135457911884</v>
      </c>
      <c r="C9" s="157">
        <f>'Table 1'!E$89</f>
        <v>1.4883192551089539E-2</v>
      </c>
      <c r="D9" s="157">
        <f>'Table 1'!F$89</f>
        <v>7.4290506709459095E-2</v>
      </c>
      <c r="E9" s="158">
        <f>'Table 1'!D$89</f>
        <v>198015.19568383903</v>
      </c>
    </row>
    <row r="12" spans="1:6" x14ac:dyDescent="0.25">
      <c r="A12"/>
      <c r="B12"/>
    </row>
    <row r="13" spans="1:6" x14ac:dyDescent="0.25">
      <c r="A13"/>
      <c r="B13"/>
    </row>
    <row r="14" spans="1:6" x14ac:dyDescent="0.25">
      <c r="A14"/>
      <c r="B14"/>
    </row>
    <row r="15" spans="1:6" x14ac:dyDescent="0.25">
      <c r="A15"/>
      <c r="B15"/>
    </row>
    <row r="16" spans="1:6" x14ac:dyDescent="0.25">
      <c r="A16"/>
      <c r="B16"/>
    </row>
  </sheetData>
  <hyperlinks>
    <hyperlink ref="A3" location="Contents!A1" display="Back to contents" xr:uid="{00000000-0004-0000-06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2"/>
  <dimension ref="A1:G141"/>
  <sheetViews>
    <sheetView workbookViewId="0">
      <pane xSplit="1" ySplit="4" topLeftCell="B79" activePane="bottomRight" state="frozen"/>
      <selection activeCell="C5" sqref="C5"/>
      <selection pane="topRight" activeCell="C5" sqref="C5"/>
      <selection pane="bottomLeft" activeCell="C5" sqref="C5"/>
      <selection pane="bottomRight"/>
    </sheetView>
  </sheetViews>
  <sheetFormatPr defaultColWidth="9.109375" defaultRowHeight="15" x14ac:dyDescent="0.25"/>
  <cols>
    <col min="1" max="1" width="14" style="4" bestFit="1" customWidth="1"/>
    <col min="2" max="2" width="10.5546875" style="4" bestFit="1" customWidth="1"/>
    <col min="3" max="4" width="17.88671875" style="4" customWidth="1"/>
    <col min="5" max="5" width="16.88671875" style="4" customWidth="1"/>
    <col min="6" max="6" width="14.88671875" style="4" customWidth="1"/>
    <col min="7" max="7" width="14.109375" style="4" hidden="1" customWidth="1"/>
    <col min="8" max="16384" width="9.109375" style="4"/>
  </cols>
  <sheetData>
    <row r="1" spans="1:7" ht="15.6" x14ac:dyDescent="0.3">
      <c r="A1" s="5" t="s">
        <v>222</v>
      </c>
    </row>
    <row r="2" spans="1:7" x14ac:dyDescent="0.25">
      <c r="A2" s="13" t="s">
        <v>335</v>
      </c>
    </row>
    <row r="3" spans="1:7" x14ac:dyDescent="0.25">
      <c r="A3" s="14" t="s">
        <v>44</v>
      </c>
    </row>
    <row r="4" spans="1:7" ht="60" x14ac:dyDescent="0.25">
      <c r="A4" s="43" t="s">
        <v>295</v>
      </c>
      <c r="B4" s="43" t="s">
        <v>296</v>
      </c>
      <c r="C4" s="43" t="s">
        <v>36</v>
      </c>
      <c r="D4" s="43" t="s">
        <v>180</v>
      </c>
      <c r="E4" s="43" t="s">
        <v>1</v>
      </c>
      <c r="F4" s="43" t="s">
        <v>2</v>
      </c>
    </row>
    <row r="5" spans="1:7" ht="15" customHeight="1" x14ac:dyDescent="0.25">
      <c r="A5" s="44">
        <v>2005</v>
      </c>
      <c r="B5" s="45" t="s">
        <v>291</v>
      </c>
      <c r="C5" s="46">
        <v>60.701300088861188</v>
      </c>
      <c r="D5" s="47">
        <v>156571.2282946113</v>
      </c>
      <c r="E5" s="51"/>
      <c r="F5" s="51"/>
      <c r="G5" s="20">
        <v>100</v>
      </c>
    </row>
    <row r="6" spans="1:7" x14ac:dyDescent="0.25">
      <c r="A6" s="44"/>
      <c r="B6" s="45" t="s">
        <v>292</v>
      </c>
      <c r="C6" s="46">
        <v>64.204130857449044</v>
      </c>
      <c r="D6" s="47">
        <v>165606.3315814122</v>
      </c>
      <c r="E6" s="50">
        <f>(C6-C5)/C5</f>
        <v>5.7706025463376068E-2</v>
      </c>
      <c r="F6" s="52"/>
      <c r="G6" s="20">
        <v>100</v>
      </c>
    </row>
    <row r="7" spans="1:7" x14ac:dyDescent="0.25">
      <c r="A7" s="44"/>
      <c r="B7" s="45" t="s">
        <v>293</v>
      </c>
      <c r="C7" s="46">
        <v>68.370020619475795</v>
      </c>
      <c r="D7" s="47">
        <v>176351.71060996063</v>
      </c>
      <c r="E7" s="50">
        <f t="shared" ref="E7:E69" si="0">(C7-C6)/C6</f>
        <v>6.4885073692161344E-2</v>
      </c>
      <c r="F7" s="52"/>
      <c r="G7" s="20">
        <v>100</v>
      </c>
    </row>
    <row r="8" spans="1:7" x14ac:dyDescent="0.25">
      <c r="A8" s="44"/>
      <c r="B8" s="45" t="s">
        <v>294</v>
      </c>
      <c r="C8" s="46">
        <v>70.12081607346316</v>
      </c>
      <c r="D8" s="47">
        <v>180867.66322254273</v>
      </c>
      <c r="E8" s="50">
        <f t="shared" si="0"/>
        <v>2.5607648471128817E-2</v>
      </c>
      <c r="F8" s="53"/>
      <c r="G8" s="20">
        <v>100</v>
      </c>
    </row>
    <row r="9" spans="1:7" ht="15" customHeight="1" x14ac:dyDescent="0.25">
      <c r="A9" s="44">
        <v>2006</v>
      </c>
      <c r="B9" s="45" t="s">
        <v>291</v>
      </c>
      <c r="C9" s="46">
        <v>71.386641176279596</v>
      </c>
      <c r="D9" s="47">
        <v>184132.69693457178</v>
      </c>
      <c r="E9" s="50">
        <f t="shared" si="0"/>
        <v>1.8052058913436982E-2</v>
      </c>
      <c r="F9" s="49">
        <f>(C9-C5)/C5</f>
        <v>0.17603150297894837</v>
      </c>
      <c r="G9" s="20">
        <v>100</v>
      </c>
    </row>
    <row r="10" spans="1:7" x14ac:dyDescent="0.25">
      <c r="A10" s="44"/>
      <c r="B10" s="45" t="s">
        <v>292</v>
      </c>
      <c r="C10" s="46">
        <v>76.295893952439684</v>
      </c>
      <c r="D10" s="47">
        <v>196795.4856400342</v>
      </c>
      <c r="E10" s="50">
        <f t="shared" si="0"/>
        <v>6.8769908420783607E-2</v>
      </c>
      <c r="F10" s="49">
        <f t="shared" ref="F10:F69" si="1">(C10-C6)/C6</f>
        <v>0.18833310152329144</v>
      </c>
      <c r="G10" s="20">
        <v>100</v>
      </c>
    </row>
    <row r="11" spans="1:7" x14ac:dyDescent="0.25">
      <c r="A11" s="44"/>
      <c r="B11" s="45" t="s">
        <v>293</v>
      </c>
      <c r="C11" s="46">
        <v>84.260853511906504</v>
      </c>
      <c r="D11" s="47">
        <v>217340.07858478182</v>
      </c>
      <c r="E11" s="50">
        <f t="shared" si="0"/>
        <v>0.10439565154622751</v>
      </c>
      <c r="F11" s="49">
        <f t="shared" si="1"/>
        <v>0.23242398859104726</v>
      </c>
      <c r="G11" s="20">
        <v>100</v>
      </c>
    </row>
    <row r="12" spans="1:7" x14ac:dyDescent="0.25">
      <c r="A12" s="44"/>
      <c r="B12" s="45" t="s">
        <v>294</v>
      </c>
      <c r="C12" s="46">
        <v>92.795617867102592</v>
      </c>
      <c r="D12" s="47">
        <v>239354.41001329978</v>
      </c>
      <c r="E12" s="50">
        <f t="shared" si="0"/>
        <v>0.10128979234692989</v>
      </c>
      <c r="F12" s="49">
        <f t="shared" si="1"/>
        <v>0.32336762552626064</v>
      </c>
      <c r="G12" s="20">
        <v>100</v>
      </c>
    </row>
    <row r="13" spans="1:7" ht="15" customHeight="1" x14ac:dyDescent="0.25">
      <c r="A13" s="44">
        <v>2007</v>
      </c>
      <c r="B13" s="45" t="s">
        <v>291</v>
      </c>
      <c r="C13" s="46">
        <v>101.28109074231473</v>
      </c>
      <c r="D13" s="47">
        <v>261241.60038298953</v>
      </c>
      <c r="E13" s="50">
        <f t="shared" si="0"/>
        <v>9.1442603328150948E-2</v>
      </c>
      <c r="F13" s="49">
        <f t="shared" si="1"/>
        <v>0.41876812066580998</v>
      </c>
      <c r="G13" s="20">
        <v>100</v>
      </c>
    </row>
    <row r="14" spans="1:7" x14ac:dyDescent="0.25">
      <c r="A14" s="44"/>
      <c r="B14" s="45" t="s">
        <v>292</v>
      </c>
      <c r="C14" s="46">
        <v>115.55544198971053</v>
      </c>
      <c r="D14" s="47">
        <v>298060.46101104381</v>
      </c>
      <c r="E14" s="50">
        <f t="shared" si="0"/>
        <v>0.14093796919815405</v>
      </c>
      <c r="F14" s="49">
        <f t="shared" si="1"/>
        <v>0.51456960530200935</v>
      </c>
      <c r="G14" s="20">
        <v>100</v>
      </c>
    </row>
    <row r="15" spans="1:7" x14ac:dyDescent="0.25">
      <c r="A15" s="44"/>
      <c r="B15" s="45" t="s">
        <v>293</v>
      </c>
      <c r="C15" s="46">
        <v>125.89029665960334</v>
      </c>
      <c r="D15" s="47">
        <v>324717.89483112021</v>
      </c>
      <c r="E15" s="50">
        <f t="shared" si="0"/>
        <v>8.9436330231968286E-2</v>
      </c>
      <c r="F15" s="49">
        <f t="shared" si="1"/>
        <v>0.49405437296946408</v>
      </c>
      <c r="G15" s="20">
        <v>100</v>
      </c>
    </row>
    <row r="16" spans="1:7" x14ac:dyDescent="0.25">
      <c r="A16" s="44"/>
      <c r="B16" s="45" t="s">
        <v>294</v>
      </c>
      <c r="C16" s="46">
        <v>118.83079184222056</v>
      </c>
      <c r="D16" s="47">
        <v>306508.80641305889</v>
      </c>
      <c r="E16" s="50">
        <f t="shared" si="0"/>
        <v>-5.607663977844992E-2</v>
      </c>
      <c r="F16" s="49">
        <f t="shared" si="1"/>
        <v>0.28056469231558206</v>
      </c>
      <c r="G16" s="20">
        <v>100</v>
      </c>
    </row>
    <row r="17" spans="1:7" ht="15" customHeight="1" x14ac:dyDescent="0.25">
      <c r="A17" s="44">
        <v>2008</v>
      </c>
      <c r="B17" s="45" t="s">
        <v>291</v>
      </c>
      <c r="C17" s="46">
        <v>107.83971699279466</v>
      </c>
      <c r="D17" s="47">
        <v>278158.73669571505</v>
      </c>
      <c r="E17" s="50">
        <f t="shared" si="0"/>
        <v>-9.2493491619743393E-2</v>
      </c>
      <c r="F17" s="49">
        <f t="shared" si="1"/>
        <v>6.475667079027389E-2</v>
      </c>
      <c r="G17" s="20">
        <v>100</v>
      </c>
    </row>
    <row r="18" spans="1:7" x14ac:dyDescent="0.25">
      <c r="A18" s="44"/>
      <c r="B18" s="45" t="s">
        <v>292</v>
      </c>
      <c r="C18" s="46">
        <v>100.42308624657525</v>
      </c>
      <c r="D18" s="47">
        <v>259028.48768880393</v>
      </c>
      <c r="E18" s="50">
        <f t="shared" si="0"/>
        <v>-6.8774575388722087E-2</v>
      </c>
      <c r="F18" s="49">
        <f t="shared" si="1"/>
        <v>-0.13095320724473294</v>
      </c>
      <c r="G18" s="20">
        <v>100</v>
      </c>
    </row>
    <row r="19" spans="1:7" x14ac:dyDescent="0.25">
      <c r="A19" s="44"/>
      <c r="B19" s="45" t="s">
        <v>293</v>
      </c>
      <c r="C19" s="46">
        <v>89.813608610120724</v>
      </c>
      <c r="D19" s="47">
        <v>231662.69910318649</v>
      </c>
      <c r="E19" s="50">
        <f t="shared" si="0"/>
        <v>-0.10564779507377813</v>
      </c>
      <c r="F19" s="49">
        <f t="shared" si="1"/>
        <v>-0.2865724285886061</v>
      </c>
      <c r="G19" s="20">
        <v>100</v>
      </c>
    </row>
    <row r="20" spans="1:7" x14ac:dyDescent="0.25">
      <c r="A20" s="44"/>
      <c r="B20" s="45" t="s">
        <v>294</v>
      </c>
      <c r="C20" s="46">
        <v>85.042249801087948</v>
      </c>
      <c r="D20" s="47">
        <v>219355.59022296566</v>
      </c>
      <c r="E20" s="50">
        <f t="shared" si="0"/>
        <v>-5.3125120823784733E-2</v>
      </c>
      <c r="F20" s="49">
        <f t="shared" si="1"/>
        <v>-0.28434163836925264</v>
      </c>
      <c r="G20" s="20">
        <v>100</v>
      </c>
    </row>
    <row r="21" spans="1:7" ht="15" customHeight="1" x14ac:dyDescent="0.25">
      <c r="A21" s="44">
        <v>2009</v>
      </c>
      <c r="B21" s="45" t="s">
        <v>291</v>
      </c>
      <c r="C21" s="46">
        <v>75.279202892904323</v>
      </c>
      <c r="D21" s="47">
        <v>194173.06128084302</v>
      </c>
      <c r="E21" s="50">
        <f t="shared" si="0"/>
        <v>-0.11480231215683015</v>
      </c>
      <c r="F21" s="49">
        <f t="shared" si="1"/>
        <v>-0.30193434300338418</v>
      </c>
      <c r="G21" s="20">
        <v>100</v>
      </c>
    </row>
    <row r="22" spans="1:7" x14ac:dyDescent="0.25">
      <c r="A22" s="44"/>
      <c r="B22" s="45" t="s">
        <v>292</v>
      </c>
      <c r="C22" s="46">
        <v>77.276687036396666</v>
      </c>
      <c r="D22" s="47">
        <v>199325.31576942516</v>
      </c>
      <c r="E22" s="50">
        <f t="shared" si="0"/>
        <v>2.65343423778551E-2</v>
      </c>
      <c r="F22" s="49">
        <f t="shared" si="1"/>
        <v>-0.23048882558086042</v>
      </c>
      <c r="G22" s="20">
        <v>100</v>
      </c>
    </row>
    <row r="23" spans="1:7" x14ac:dyDescent="0.25">
      <c r="A23" s="44"/>
      <c r="B23" s="45" t="s">
        <v>293</v>
      </c>
      <c r="C23" s="46">
        <v>77.244162308063309</v>
      </c>
      <c r="D23" s="47">
        <v>199241.42239881124</v>
      </c>
      <c r="E23" s="50">
        <f t="shared" si="0"/>
        <v>-4.2088668110264432E-4</v>
      </c>
      <c r="F23" s="49">
        <f t="shared" si="1"/>
        <v>-0.13995035381131557</v>
      </c>
      <c r="G23" s="20">
        <v>100</v>
      </c>
    </row>
    <row r="24" spans="1:7" x14ac:dyDescent="0.25">
      <c r="A24" s="44"/>
      <c r="B24" s="45" t="s">
        <v>294</v>
      </c>
      <c r="C24" s="46">
        <v>78.394574879237425</v>
      </c>
      <c r="D24" s="47">
        <v>202208.76426876479</v>
      </c>
      <c r="E24" s="50">
        <f t="shared" si="0"/>
        <v>1.4893197580240013E-2</v>
      </c>
      <c r="F24" s="49">
        <f t="shared" si="1"/>
        <v>-7.8169085806164537E-2</v>
      </c>
      <c r="G24" s="20">
        <v>100</v>
      </c>
    </row>
    <row r="25" spans="1:7" ht="15" customHeight="1" x14ac:dyDescent="0.25">
      <c r="A25" s="44">
        <v>2010</v>
      </c>
      <c r="B25" s="45" t="s">
        <v>291</v>
      </c>
      <c r="C25" s="46">
        <v>77.681754299006727</v>
      </c>
      <c r="D25" s="47">
        <v>200370.13488789462</v>
      </c>
      <c r="E25" s="50">
        <f t="shared" si="0"/>
        <v>-9.092728435976076E-3</v>
      </c>
      <c r="F25" s="49">
        <f t="shared" si="1"/>
        <v>3.1915207836623681E-2</v>
      </c>
      <c r="G25" s="20">
        <v>100</v>
      </c>
    </row>
    <row r="26" spans="1:7" x14ac:dyDescent="0.25">
      <c r="A26" s="44"/>
      <c r="B26" s="45" t="s">
        <v>292</v>
      </c>
      <c r="C26" s="46">
        <v>76.400844337069216</v>
      </c>
      <c r="D26" s="47">
        <v>197066.19171399606</v>
      </c>
      <c r="E26" s="50">
        <f t="shared" si="0"/>
        <v>-1.6489199729026828E-2</v>
      </c>
      <c r="F26" s="49">
        <f t="shared" si="1"/>
        <v>-1.1333854140446461E-2</v>
      </c>
      <c r="G26" s="20">
        <v>100</v>
      </c>
    </row>
    <row r="27" spans="1:7" x14ac:dyDescent="0.25">
      <c r="A27" s="44"/>
      <c r="B27" s="45" t="s">
        <v>293</v>
      </c>
      <c r="C27" s="46">
        <v>76.443441095908511</v>
      </c>
      <c r="D27" s="47">
        <v>197176.06459716454</v>
      </c>
      <c r="E27" s="50">
        <f t="shared" si="0"/>
        <v>5.5754303776231115E-4</v>
      </c>
      <c r="F27" s="49">
        <f t="shared" si="1"/>
        <v>-1.0366106489204724E-2</v>
      </c>
      <c r="G27" s="20">
        <v>100</v>
      </c>
    </row>
    <row r="28" spans="1:7" x14ac:dyDescent="0.25">
      <c r="A28" s="44"/>
      <c r="B28" s="45" t="s">
        <v>294</v>
      </c>
      <c r="C28" s="46">
        <v>71.875268224580196</v>
      </c>
      <c r="D28" s="47">
        <v>185393.04781698118</v>
      </c>
      <c r="E28" s="50">
        <f t="shared" si="0"/>
        <v>-5.97588596985964E-2</v>
      </c>
      <c r="F28" s="49">
        <f t="shared" si="1"/>
        <v>-8.3160176130808353E-2</v>
      </c>
      <c r="G28" s="20">
        <v>100</v>
      </c>
    </row>
    <row r="29" spans="1:7" ht="15" customHeight="1" x14ac:dyDescent="0.25">
      <c r="A29" s="44">
        <v>2011</v>
      </c>
      <c r="B29" s="45" t="s">
        <v>291</v>
      </c>
      <c r="C29" s="46">
        <v>69.62225482242566</v>
      </c>
      <c r="D29" s="47">
        <v>179581.68833665454</v>
      </c>
      <c r="E29" s="50">
        <f t="shared" si="0"/>
        <v>-3.1346156443059256E-2</v>
      </c>
      <c r="F29" s="49">
        <f t="shared" si="1"/>
        <v>-0.10375022486694947</v>
      </c>
      <c r="G29" s="20">
        <v>100</v>
      </c>
    </row>
    <row r="30" spans="1:7" x14ac:dyDescent="0.25">
      <c r="A30" s="44"/>
      <c r="B30" s="45" t="s">
        <v>292</v>
      </c>
      <c r="C30" s="46">
        <v>66.758111176740314</v>
      </c>
      <c r="D30" s="47">
        <v>172193.99667336757</v>
      </c>
      <c r="E30" s="50">
        <f t="shared" si="0"/>
        <v>-4.1138335048045462E-2</v>
      </c>
      <c r="F30" s="49">
        <f t="shared" si="1"/>
        <v>-0.12621238998075193</v>
      </c>
      <c r="G30" s="20">
        <v>100</v>
      </c>
    </row>
    <row r="31" spans="1:7" x14ac:dyDescent="0.25">
      <c r="A31" s="44"/>
      <c r="B31" s="45" t="s">
        <v>293</v>
      </c>
      <c r="C31" s="46">
        <v>67.720799040565311</v>
      </c>
      <c r="D31" s="47">
        <v>174677.12670654216</v>
      </c>
      <c r="E31" s="50">
        <f t="shared" si="0"/>
        <v>1.4420537772201283E-2</v>
      </c>
      <c r="F31" s="49">
        <f t="shared" si="1"/>
        <v>-0.11410582687400847</v>
      </c>
      <c r="G31" s="20">
        <v>100</v>
      </c>
    </row>
    <row r="32" spans="1:7" x14ac:dyDescent="0.25">
      <c r="A32" s="44"/>
      <c r="B32" s="45" t="s">
        <v>294</v>
      </c>
      <c r="C32" s="46">
        <v>66.303733497767453</v>
      </c>
      <c r="D32" s="47">
        <v>171021.98765210624</v>
      </c>
      <c r="E32" s="50">
        <f t="shared" si="0"/>
        <v>-2.0925115516564174E-2</v>
      </c>
      <c r="F32" s="49">
        <f t="shared" si="1"/>
        <v>-7.7516715616337231E-2</v>
      </c>
      <c r="G32" s="20">
        <v>100</v>
      </c>
    </row>
    <row r="33" spans="1:7" ht="15" customHeight="1" x14ac:dyDescent="0.25">
      <c r="A33" s="44">
        <v>2012</v>
      </c>
      <c r="B33" s="45" t="s">
        <v>291</v>
      </c>
      <c r="C33" s="46">
        <v>61.34929644107374</v>
      </c>
      <c r="D33" s="47">
        <v>158242.65188270286</v>
      </c>
      <c r="E33" s="50">
        <f t="shared" si="0"/>
        <v>-7.4723349581219831E-2</v>
      </c>
      <c r="F33" s="49">
        <f t="shared" si="1"/>
        <v>-0.11882634945467409</v>
      </c>
      <c r="G33" s="20">
        <v>100</v>
      </c>
    </row>
    <row r="34" spans="1:7" x14ac:dyDescent="0.25">
      <c r="A34" s="44"/>
      <c r="B34" s="45" t="s">
        <v>292</v>
      </c>
      <c r="C34" s="46">
        <v>61.749847280393602</v>
      </c>
      <c r="D34" s="47">
        <v>159275.821465808</v>
      </c>
      <c r="E34" s="50">
        <f t="shared" si="0"/>
        <v>6.5290209106895506E-3</v>
      </c>
      <c r="F34" s="49">
        <f t="shared" si="1"/>
        <v>-7.5021054491602776E-2</v>
      </c>
      <c r="G34" s="20">
        <v>100</v>
      </c>
    </row>
    <row r="35" spans="1:7" x14ac:dyDescent="0.25">
      <c r="A35" s="44"/>
      <c r="B35" s="45" t="s">
        <v>293</v>
      </c>
      <c r="C35" s="46">
        <v>59.758755711194908</v>
      </c>
      <c r="D35" s="47">
        <v>154140.05580378568</v>
      </c>
      <c r="E35" s="50">
        <f t="shared" si="0"/>
        <v>-3.2244477628544557E-2</v>
      </c>
      <c r="F35" s="49">
        <f t="shared" si="1"/>
        <v>-0.11757160934561735</v>
      </c>
      <c r="G35" s="20">
        <v>100</v>
      </c>
    </row>
    <row r="36" spans="1:7" x14ac:dyDescent="0.25">
      <c r="A36" s="44"/>
      <c r="B36" s="45" t="s">
        <v>294</v>
      </c>
      <c r="C36" s="46">
        <v>57.910670681718699</v>
      </c>
      <c r="D36" s="47">
        <v>149373.1571931401</v>
      </c>
      <c r="E36" s="50">
        <f t="shared" si="0"/>
        <v>-3.0925761547106613E-2</v>
      </c>
      <c r="F36" s="49">
        <f t="shared" si="1"/>
        <v>-0.12658507105533298</v>
      </c>
      <c r="G36" s="20">
        <v>100</v>
      </c>
    </row>
    <row r="37" spans="1:7" ht="15.75" customHeight="1" x14ac:dyDescent="0.25">
      <c r="A37" s="44">
        <v>2013</v>
      </c>
      <c r="B37" s="45" t="s">
        <v>291</v>
      </c>
      <c r="C37" s="46">
        <v>57.823358520147494</v>
      </c>
      <c r="D37" s="47">
        <v>149147.94665626119</v>
      </c>
      <c r="E37" s="50">
        <f t="shared" si="0"/>
        <v>-1.5077042027552951E-3</v>
      </c>
      <c r="F37" s="49">
        <f t="shared" si="1"/>
        <v>-5.7473159848099066E-2</v>
      </c>
      <c r="G37" s="20">
        <v>100</v>
      </c>
    </row>
    <row r="38" spans="1:7" x14ac:dyDescent="0.25">
      <c r="A38" s="44"/>
      <c r="B38" s="45" t="s">
        <v>292</v>
      </c>
      <c r="C38" s="46">
        <v>59.030386100720513</v>
      </c>
      <c r="D38" s="47">
        <v>152261.31969109128</v>
      </c>
      <c r="E38" s="50">
        <f t="shared" si="0"/>
        <v>2.0874394214795606E-2</v>
      </c>
      <c r="F38" s="49">
        <f t="shared" si="1"/>
        <v>-4.4039966079989883E-2</v>
      </c>
      <c r="G38" s="20">
        <v>100</v>
      </c>
    </row>
    <row r="39" spans="1:7" x14ac:dyDescent="0.25">
      <c r="A39" s="44"/>
      <c r="B39" s="45" t="s">
        <v>293</v>
      </c>
      <c r="C39" s="46">
        <v>59.756082548218473</v>
      </c>
      <c r="D39" s="47">
        <v>154133.16072229584</v>
      </c>
      <c r="E39" s="50">
        <f t="shared" si="0"/>
        <v>1.2293608350447533E-2</v>
      </c>
      <c r="F39" s="49">
        <f t="shared" si="1"/>
        <v>-4.4732574241582289E-5</v>
      </c>
      <c r="G39" s="20">
        <v>100</v>
      </c>
    </row>
    <row r="40" spans="1:7" x14ac:dyDescent="0.25">
      <c r="A40" s="44"/>
      <c r="B40" s="45" t="s">
        <v>294</v>
      </c>
      <c r="C40" s="46">
        <v>59.554527992385388</v>
      </c>
      <c r="D40" s="47">
        <v>153613.27656283035</v>
      </c>
      <c r="E40" s="50">
        <f t="shared" si="0"/>
        <v>-3.3729546388929616E-3</v>
      </c>
      <c r="F40" s="49">
        <f t="shared" si="1"/>
        <v>2.8386086559098061E-2</v>
      </c>
      <c r="G40" s="21">
        <v>100</v>
      </c>
    </row>
    <row r="41" spans="1:7" ht="15" customHeight="1" x14ac:dyDescent="0.25">
      <c r="A41" s="48">
        <v>2014</v>
      </c>
      <c r="B41" s="45" t="s">
        <v>291</v>
      </c>
      <c r="C41" s="46">
        <v>60.16228769601463</v>
      </c>
      <c r="D41" s="47">
        <v>155180.91486985006</v>
      </c>
      <c r="E41" s="50">
        <f t="shared" si="0"/>
        <v>1.0205096474057348E-2</v>
      </c>
      <c r="F41" s="49">
        <f t="shared" si="1"/>
        <v>4.0449555953277587E-2</v>
      </c>
      <c r="G41" s="21">
        <v>100</v>
      </c>
    </row>
    <row r="42" spans="1:7" x14ac:dyDescent="0.25">
      <c r="A42" s="48"/>
      <c r="B42" s="45" t="s">
        <v>292</v>
      </c>
      <c r="C42" s="46">
        <v>62.316356579449092</v>
      </c>
      <c r="D42" s="47">
        <v>160737.05963803147</v>
      </c>
      <c r="E42" s="50">
        <f t="shared" si="0"/>
        <v>3.5804304755139085E-2</v>
      </c>
      <c r="F42" s="49">
        <f t="shared" si="1"/>
        <v>5.5665745996001055E-2</v>
      </c>
      <c r="G42" s="21">
        <v>100</v>
      </c>
    </row>
    <row r="43" spans="1:7" x14ac:dyDescent="0.25">
      <c r="A43" s="48"/>
      <c r="B43" s="45" t="s">
        <v>293</v>
      </c>
      <c r="C43" s="46">
        <v>62.788354607911323</v>
      </c>
      <c r="D43" s="47">
        <v>161954.51809379406</v>
      </c>
      <c r="E43" s="50">
        <f t="shared" si="0"/>
        <v>7.5742237571361495E-3</v>
      </c>
      <c r="F43" s="49">
        <f t="shared" si="1"/>
        <v>5.074415742106328E-2</v>
      </c>
      <c r="G43" s="21">
        <v>100</v>
      </c>
    </row>
    <row r="44" spans="1:7" x14ac:dyDescent="0.25">
      <c r="A44" s="48"/>
      <c r="B44" s="45" t="s">
        <v>294</v>
      </c>
      <c r="C44" s="46">
        <v>63.991081844519968</v>
      </c>
      <c r="D44" s="47">
        <v>165056.79894220305</v>
      </c>
      <c r="E44" s="50">
        <f t="shared" si="0"/>
        <v>1.9155259667484607E-2</v>
      </c>
      <c r="F44" s="49">
        <f t="shared" si="1"/>
        <v>7.4495659720480625E-2</v>
      </c>
      <c r="G44" s="21">
        <v>100</v>
      </c>
    </row>
    <row r="45" spans="1:7" ht="15" customHeight="1" x14ac:dyDescent="0.25">
      <c r="A45" s="48">
        <v>2015</v>
      </c>
      <c r="B45" s="45" t="s">
        <v>291</v>
      </c>
      <c r="C45" s="46">
        <v>63.584500927892051</v>
      </c>
      <c r="D45" s="47">
        <v>164008.07554707985</v>
      </c>
      <c r="E45" s="50">
        <f t="shared" si="0"/>
        <v>-6.3537121878294231E-3</v>
      </c>
      <c r="F45" s="49">
        <f t="shared" si="1"/>
        <v>5.6883030265887334E-2</v>
      </c>
      <c r="G45" s="21">
        <v>100</v>
      </c>
    </row>
    <row r="46" spans="1:7" x14ac:dyDescent="0.25">
      <c r="A46" s="48"/>
      <c r="B46" s="45" t="s">
        <v>292</v>
      </c>
      <c r="C46" s="46">
        <v>65.513324627434812</v>
      </c>
      <c r="D46" s="47">
        <v>168983.22921527259</v>
      </c>
      <c r="E46" s="50">
        <f t="shared" si="0"/>
        <v>3.0334809134228195E-2</v>
      </c>
      <c r="F46" s="49">
        <f t="shared" si="1"/>
        <v>5.130222983928473E-2</v>
      </c>
      <c r="G46" s="21">
        <v>100</v>
      </c>
    </row>
    <row r="47" spans="1:7" x14ac:dyDescent="0.25">
      <c r="A47" s="48"/>
      <c r="B47" s="45" t="s">
        <v>293</v>
      </c>
      <c r="C47" s="46">
        <v>67.306866745292098</v>
      </c>
      <c r="D47" s="47">
        <v>173609.44137184822</v>
      </c>
      <c r="E47" s="50">
        <f t="shared" si="0"/>
        <v>2.7376753172837897E-2</v>
      </c>
      <c r="F47" s="49">
        <f t="shared" si="1"/>
        <v>7.1964174974756268E-2</v>
      </c>
      <c r="G47" s="21">
        <v>100</v>
      </c>
    </row>
    <row r="48" spans="1:7" x14ac:dyDescent="0.25">
      <c r="A48" s="48"/>
      <c r="B48" s="45" t="s">
        <v>294</v>
      </c>
      <c r="C48" s="46">
        <v>68.186705801822455</v>
      </c>
      <c r="D48" s="47">
        <v>175878.87351878517</v>
      </c>
      <c r="E48" s="50">
        <f t="shared" si="0"/>
        <v>1.3072054889435181E-2</v>
      </c>
      <c r="F48" s="49">
        <f t="shared" si="1"/>
        <v>6.5565760671098733E-2</v>
      </c>
      <c r="G48" s="21">
        <v>100</v>
      </c>
    </row>
    <row r="49" spans="1:7" ht="15" customHeight="1" x14ac:dyDescent="0.25">
      <c r="A49" s="48">
        <v>2016</v>
      </c>
      <c r="B49" s="45" t="s">
        <v>291</v>
      </c>
      <c r="C49" s="46">
        <v>68.240262501816474</v>
      </c>
      <c r="D49" s="47">
        <v>176017.01616629344</v>
      </c>
      <c r="E49" s="50">
        <f t="shared" si="0"/>
        <v>7.8544196209853051E-4</v>
      </c>
      <c r="F49" s="49">
        <f t="shared" si="1"/>
        <v>7.3221642160945566E-2</v>
      </c>
      <c r="G49" s="21">
        <v>100</v>
      </c>
    </row>
    <row r="50" spans="1:7" x14ac:dyDescent="0.25">
      <c r="A50" s="48"/>
      <c r="B50" s="45" t="s">
        <v>292</v>
      </c>
      <c r="C50" s="46">
        <v>69.405238289481929</v>
      </c>
      <c r="D50" s="47">
        <v>179021.92198777079</v>
      </c>
      <c r="E50" s="50">
        <f t="shared" si="0"/>
        <v>1.7071677994123256E-2</v>
      </c>
      <c r="F50" s="49">
        <f t="shared" si="1"/>
        <v>5.9406444172691426E-2</v>
      </c>
      <c r="G50" s="21">
        <v>100</v>
      </c>
    </row>
    <row r="51" spans="1:7" x14ac:dyDescent="0.25">
      <c r="A51" s="48"/>
      <c r="B51" s="45" t="s">
        <v>293</v>
      </c>
      <c r="C51" s="46">
        <v>71.046415979780619</v>
      </c>
      <c r="D51" s="47">
        <v>183255.1296199568</v>
      </c>
      <c r="E51" s="50">
        <f t="shared" si="0"/>
        <v>2.3646308704445493E-2</v>
      </c>
      <c r="F51" s="49">
        <f t="shared" si="1"/>
        <v>5.5559698665516785E-2</v>
      </c>
      <c r="G51" s="21">
        <v>100</v>
      </c>
    </row>
    <row r="52" spans="1:7" x14ac:dyDescent="0.25">
      <c r="A52" s="48"/>
      <c r="B52" s="45" t="s">
        <v>294</v>
      </c>
      <c r="C52" s="46">
        <v>71.060138137419727</v>
      </c>
      <c r="D52" s="47">
        <v>183290.52416790326</v>
      </c>
      <c r="E52" s="50">
        <f t="shared" si="0"/>
        <v>1.9314355903630225E-4</v>
      </c>
      <c r="F52" s="49">
        <f t="shared" si="1"/>
        <v>4.2140653398751997E-2</v>
      </c>
      <c r="G52" s="21">
        <v>100</v>
      </c>
    </row>
    <row r="53" spans="1:7" ht="15" customHeight="1" x14ac:dyDescent="0.25">
      <c r="A53" s="48">
        <v>2017</v>
      </c>
      <c r="B53" s="45" t="s">
        <v>291</v>
      </c>
      <c r="C53" s="46">
        <v>71.249855556780233</v>
      </c>
      <c r="D53" s="47">
        <v>183779.87595006727</v>
      </c>
      <c r="E53" s="50">
        <f t="shared" si="0"/>
        <v>2.6698149529855979E-3</v>
      </c>
      <c r="F53" s="49">
        <f t="shared" si="1"/>
        <v>4.410289387271403E-2</v>
      </c>
      <c r="G53" s="21">
        <v>100</v>
      </c>
    </row>
    <row r="54" spans="1:7" x14ac:dyDescent="0.25">
      <c r="A54" s="48"/>
      <c r="B54" s="45" t="s">
        <v>292</v>
      </c>
      <c r="C54" s="46">
        <v>71.960781922521591</v>
      </c>
      <c r="D54" s="47">
        <v>185613.61944729387</v>
      </c>
      <c r="E54" s="50">
        <f t="shared" si="0"/>
        <v>9.977934133140921E-3</v>
      </c>
      <c r="F54" s="49">
        <f t="shared" si="1"/>
        <v>3.6820616080601276E-2</v>
      </c>
      <c r="G54" s="21">
        <v>100</v>
      </c>
    </row>
    <row r="55" spans="1:7" x14ac:dyDescent="0.25">
      <c r="A55" s="48"/>
      <c r="B55" s="45" t="s">
        <v>293</v>
      </c>
      <c r="C55" s="46">
        <v>72.918432931874221</v>
      </c>
      <c r="D55" s="47">
        <v>188083.75755953227</v>
      </c>
      <c r="E55" s="50">
        <f t="shared" si="0"/>
        <v>1.3307957247931384E-2</v>
      </c>
      <c r="F55" s="49">
        <f t="shared" si="1"/>
        <v>2.634921024906263E-2</v>
      </c>
      <c r="G55" s="21">
        <v>100</v>
      </c>
    </row>
    <row r="56" spans="1:7" x14ac:dyDescent="0.25">
      <c r="A56" s="48"/>
      <c r="B56" s="45" t="s">
        <v>294</v>
      </c>
      <c r="C56" s="46">
        <v>73.132798774283486</v>
      </c>
      <c r="D56" s="47">
        <v>188636.68679171166</v>
      </c>
      <c r="E56" s="50">
        <f t="shared" si="0"/>
        <v>2.9398031991381564E-3</v>
      </c>
      <c r="F56" s="49">
        <f t="shared" si="1"/>
        <v>2.9167697828781897E-2</v>
      </c>
      <c r="G56" s="21">
        <v>100</v>
      </c>
    </row>
    <row r="57" spans="1:7" ht="15" customHeight="1" x14ac:dyDescent="0.25">
      <c r="A57" s="48">
        <v>2018</v>
      </c>
      <c r="B57" s="45" t="s">
        <v>291</v>
      </c>
      <c r="C57" s="46">
        <v>74.434025707863455</v>
      </c>
      <c r="D57" s="47">
        <v>191993.03499154263</v>
      </c>
      <c r="E57" s="50">
        <f t="shared" si="0"/>
        <v>1.7792658771286267E-2</v>
      </c>
      <c r="F57" s="49">
        <f t="shared" si="1"/>
        <v>4.4690197982867524E-2</v>
      </c>
      <c r="G57" s="21">
        <v>100</v>
      </c>
    </row>
    <row r="58" spans="1:7" x14ac:dyDescent="0.25">
      <c r="A58" s="48"/>
      <c r="B58" s="45" t="s">
        <v>292</v>
      </c>
      <c r="C58" s="46">
        <v>74.200855535712464</v>
      </c>
      <c r="D58" s="47">
        <v>191391.60239945806</v>
      </c>
      <c r="E58" s="50">
        <f t="shared" si="0"/>
        <v>-3.1325750546682941E-3</v>
      </c>
      <c r="F58" s="49">
        <f t="shared" si="1"/>
        <v>3.112908939209006E-2</v>
      </c>
      <c r="G58" s="21">
        <v>100</v>
      </c>
    </row>
    <row r="59" spans="1:7" x14ac:dyDescent="0.25">
      <c r="A59" s="48"/>
      <c r="B59" s="45" t="s">
        <v>293</v>
      </c>
      <c r="C59" s="46">
        <v>75.847691214908636</v>
      </c>
      <c r="D59" s="47">
        <v>195639.40408926818</v>
      </c>
      <c r="E59" s="50">
        <f t="shared" si="0"/>
        <v>2.2194295029436144E-2</v>
      </c>
      <c r="F59" s="49">
        <f t="shared" si="1"/>
        <v>4.0171711942454162E-2</v>
      </c>
      <c r="G59" s="21">
        <v>100</v>
      </c>
    </row>
    <row r="60" spans="1:7" x14ac:dyDescent="0.25">
      <c r="A60" s="48"/>
      <c r="B60" s="45" t="s">
        <v>294</v>
      </c>
      <c r="C60" s="46">
        <v>76.70722951453061</v>
      </c>
      <c r="D60" s="47">
        <v>197856.47303410235</v>
      </c>
      <c r="E60" s="50">
        <f t="shared" si="0"/>
        <v>1.1332425362646016E-2</v>
      </c>
      <c r="F60" s="49">
        <f t="shared" si="1"/>
        <v>4.8875891530956166E-2</v>
      </c>
      <c r="G60" s="21">
        <v>100</v>
      </c>
    </row>
    <row r="61" spans="1:7" ht="15" customHeight="1" x14ac:dyDescent="0.25">
      <c r="A61" s="48">
        <v>2019</v>
      </c>
      <c r="B61" s="45" t="s">
        <v>291</v>
      </c>
      <c r="C61" s="46">
        <v>75.694126626717576</v>
      </c>
      <c r="D61" s="47">
        <v>195243.30390425678</v>
      </c>
      <c r="E61" s="50">
        <f t="shared" si="0"/>
        <v>-1.3207397714984899E-2</v>
      </c>
      <c r="F61" s="49">
        <f t="shared" si="1"/>
        <v>1.692909804179784E-2</v>
      </c>
      <c r="G61" s="21">
        <v>100</v>
      </c>
    </row>
    <row r="62" spans="1:7" x14ac:dyDescent="0.25">
      <c r="A62" s="48"/>
      <c r="B62" s="45" t="s">
        <v>292</v>
      </c>
      <c r="C62" s="46">
        <v>77.14282355855039</v>
      </c>
      <c r="D62" s="47">
        <v>198980.03207501501</v>
      </c>
      <c r="E62" s="50">
        <f t="shared" si="0"/>
        <v>1.9138828815305604E-2</v>
      </c>
      <c r="F62" s="49">
        <f t="shared" si="1"/>
        <v>3.9648707573485771E-2</v>
      </c>
      <c r="G62" s="21">
        <v>100</v>
      </c>
    </row>
    <row r="63" spans="1:7" x14ac:dyDescent="0.25">
      <c r="A63" s="48"/>
      <c r="B63" s="45" t="s">
        <v>293</v>
      </c>
      <c r="C63" s="46">
        <v>79.041855263642418</v>
      </c>
      <c r="D63" s="47">
        <v>203878.34110960568</v>
      </c>
      <c r="E63" s="50">
        <f t="shared" si="0"/>
        <v>2.461708837570209E-2</v>
      </c>
      <c r="F63" s="49">
        <f t="shared" si="1"/>
        <v>4.2112871170769887E-2</v>
      </c>
      <c r="G63" s="21">
        <v>100</v>
      </c>
    </row>
    <row r="64" spans="1:7" x14ac:dyDescent="0.25">
      <c r="A64" s="48"/>
      <c r="B64" s="45" t="s">
        <v>294</v>
      </c>
      <c r="C64" s="46">
        <v>79.087164560066441</v>
      </c>
      <c r="D64" s="47">
        <v>203995.21063602259</v>
      </c>
      <c r="E64" s="50">
        <f t="shared" si="0"/>
        <v>5.7323169190417556E-4</v>
      </c>
      <c r="F64" s="49">
        <f t="shared" si="1"/>
        <v>3.1026215659177223E-2</v>
      </c>
      <c r="G64" s="21">
        <v>100</v>
      </c>
    </row>
    <row r="65" spans="1:7" ht="15" customHeight="1" x14ac:dyDescent="0.25">
      <c r="A65" s="44">
        <v>2020</v>
      </c>
      <c r="B65" s="45" t="s">
        <v>291</v>
      </c>
      <c r="C65" s="46">
        <v>79.412637538612259</v>
      </c>
      <c r="D65" s="47">
        <v>204834.72649405236</v>
      </c>
      <c r="E65" s="50">
        <f t="shared" si="0"/>
        <v>4.1153704315524233E-3</v>
      </c>
      <c r="F65" s="49">
        <f t="shared" si="1"/>
        <v>4.9125488034657744E-2</v>
      </c>
      <c r="G65" s="21">
        <v>100</v>
      </c>
    </row>
    <row r="66" spans="1:7" x14ac:dyDescent="0.25">
      <c r="A66" s="44"/>
      <c r="B66" s="45" t="s">
        <v>292</v>
      </c>
      <c r="C66" s="46">
        <v>78.609375894374139</v>
      </c>
      <c r="D66" s="47">
        <v>202762.81597325299</v>
      </c>
      <c r="E66" s="50">
        <f t="shared" si="0"/>
        <v>-1.0115035454496211E-2</v>
      </c>
      <c r="F66" s="49">
        <f t="shared" si="1"/>
        <v>1.9010871888953552E-2</v>
      </c>
      <c r="G66" s="21">
        <v>100</v>
      </c>
    </row>
    <row r="67" spans="1:7" x14ac:dyDescent="0.25">
      <c r="A67" s="44"/>
      <c r="B67" s="45" t="s">
        <v>293</v>
      </c>
      <c r="C67" s="46">
        <v>81.318935909444988</v>
      </c>
      <c r="D67" s="47">
        <v>209751.77896212737</v>
      </c>
      <c r="E67" s="50">
        <f t="shared" si="0"/>
        <v>3.4468662093331354E-2</v>
      </c>
      <c r="F67" s="49">
        <f t="shared" si="1"/>
        <v>2.8808542489386371E-2</v>
      </c>
      <c r="G67" s="21">
        <v>100</v>
      </c>
    </row>
    <row r="68" spans="1:7" x14ac:dyDescent="0.25">
      <c r="A68" s="44"/>
      <c r="B68" s="45" t="s">
        <v>294</v>
      </c>
      <c r="C68" s="46">
        <v>83.465221496759341</v>
      </c>
      <c r="D68" s="47">
        <v>215287.84771493645</v>
      </c>
      <c r="E68" s="50">
        <f t="shared" si="0"/>
        <v>2.6393429320132888E-2</v>
      </c>
      <c r="F68" s="49">
        <f t="shared" si="1"/>
        <v>5.5357363752341633E-2</v>
      </c>
      <c r="G68" s="21">
        <v>100</v>
      </c>
    </row>
    <row r="69" spans="1:7" x14ac:dyDescent="0.25">
      <c r="A69" s="123">
        <v>2021</v>
      </c>
      <c r="B69" s="45" t="s">
        <v>291</v>
      </c>
      <c r="C69" s="46">
        <v>85.084972696390508</v>
      </c>
      <c r="D69" s="47">
        <v>219465.7884589842</v>
      </c>
      <c r="E69" s="50">
        <f t="shared" si="0"/>
        <v>1.9406300859023739E-2</v>
      </c>
      <c r="F69" s="49">
        <f t="shared" si="1"/>
        <v>7.1428620602359785E-2</v>
      </c>
      <c r="G69" s="21">
        <v>100</v>
      </c>
    </row>
    <row r="70" spans="1:7" x14ac:dyDescent="0.25">
      <c r="A70" s="124"/>
      <c r="B70" s="45" t="s">
        <v>292</v>
      </c>
      <c r="C70" s="46">
        <v>88.816344186306367</v>
      </c>
      <c r="D70" s="47">
        <v>229090.38326246233</v>
      </c>
      <c r="E70" s="50">
        <f t="shared" ref="E70" si="2">(C70-C69)/C69</f>
        <v>4.3854647556044304E-2</v>
      </c>
      <c r="F70" s="49">
        <f t="shared" ref="F70" si="3">(C70-C66)/C66</f>
        <v>0.12984415886531306</v>
      </c>
      <c r="G70" s="21">
        <v>100</v>
      </c>
    </row>
    <row r="71" spans="1:7" x14ac:dyDescent="0.25">
      <c r="A71" s="124"/>
      <c r="B71" s="45" t="s">
        <v>293</v>
      </c>
      <c r="C71" s="46">
        <v>90.511456823402213</v>
      </c>
      <c r="D71" s="47">
        <v>233462.70918133526</v>
      </c>
      <c r="E71" s="50">
        <f t="shared" ref="E71" si="4">(C71-C70)/C70</f>
        <v>1.9085593452710447E-2</v>
      </c>
      <c r="F71" s="49">
        <f t="shared" ref="F71" si="5">(C71-C67)/C67</f>
        <v>0.11304280867858155</v>
      </c>
      <c r="G71" s="21">
        <v>100</v>
      </c>
    </row>
    <row r="72" spans="1:7" x14ac:dyDescent="0.25">
      <c r="A72" s="124"/>
      <c r="B72" s="45" t="s">
        <v>294</v>
      </c>
      <c r="C72" s="46">
        <v>90.853689978051179</v>
      </c>
      <c r="D72" s="47">
        <v>234345.45576679698</v>
      </c>
      <c r="E72" s="50">
        <f t="shared" ref="E72" si="6">(C72-C71)/C71</f>
        <v>3.7811031515789244E-3</v>
      </c>
      <c r="F72" s="49">
        <f t="shared" ref="F72" si="7">(C72-C68)/C68</f>
        <v>8.8521522483214238E-2</v>
      </c>
      <c r="G72" s="21">
        <v>100</v>
      </c>
    </row>
    <row r="73" spans="1:7" x14ac:dyDescent="0.25">
      <c r="A73" s="123">
        <v>2022</v>
      </c>
      <c r="B73" s="45" t="s">
        <v>291</v>
      </c>
      <c r="C73" s="46">
        <v>94.409773707962913</v>
      </c>
      <c r="D73" s="47">
        <v>243517.91824611268</v>
      </c>
      <c r="E73" s="50">
        <f t="shared" ref="E73" si="8">(C73-C72)/C72</f>
        <v>3.9140773817451201E-2</v>
      </c>
      <c r="F73" s="49">
        <f t="shared" ref="F73" si="9">(C73-C69)/C69</f>
        <v>0.10959398253374515</v>
      </c>
      <c r="G73" s="21">
        <v>100</v>
      </c>
    </row>
    <row r="74" spans="1:7" x14ac:dyDescent="0.25">
      <c r="A74" s="124"/>
      <c r="B74" s="45" t="s">
        <v>292</v>
      </c>
      <c r="C74" s="46">
        <v>98.423165822879071</v>
      </c>
      <c r="D74" s="47">
        <v>253869.94912750137</v>
      </c>
      <c r="E74" s="50">
        <f t="shared" ref="E74" si="10">(C74-C73)/C73</f>
        <v>4.2510345669620558E-2</v>
      </c>
      <c r="F74" s="49">
        <f t="shared" ref="F74" si="11">(C74-C70)/C70</f>
        <v>0.10816501990242777</v>
      </c>
      <c r="G74" s="21">
        <v>100</v>
      </c>
    </row>
    <row r="75" spans="1:7" x14ac:dyDescent="0.25">
      <c r="A75" s="124"/>
      <c r="B75" s="45" t="s">
        <v>293</v>
      </c>
      <c r="C75" s="46">
        <v>102.25967382107434</v>
      </c>
      <c r="D75" s="47">
        <v>263765.73008705548</v>
      </c>
      <c r="E75" s="50">
        <f t="shared" ref="E75" si="12">(C75-C74)/C74</f>
        <v>3.8979725617639634E-2</v>
      </c>
      <c r="F75" s="49">
        <f t="shared" ref="F75" si="13">(C75-C71)/C71</f>
        <v>0.12979812070193714</v>
      </c>
      <c r="G75" s="21">
        <v>100</v>
      </c>
    </row>
    <row r="76" spans="1:7" x14ac:dyDescent="0.25">
      <c r="A76" s="124"/>
      <c r="B76" s="45" t="s">
        <v>294</v>
      </c>
      <c r="C76" s="46">
        <v>101.43153809878167</v>
      </c>
      <c r="D76" s="47">
        <v>261629.66006805762</v>
      </c>
      <c r="E76" s="50">
        <f t="shared" ref="E76" si="14">(C76-C75)/C75</f>
        <v>-8.0983606865564235E-3</v>
      </c>
      <c r="F76" s="49">
        <f t="shared" ref="F76" si="15">(C76-C72)/C72</f>
        <v>0.11642728130564577</v>
      </c>
      <c r="G76" s="21">
        <v>100</v>
      </c>
    </row>
    <row r="77" spans="1:7" x14ac:dyDescent="0.25">
      <c r="A77" s="123">
        <v>2023</v>
      </c>
      <c r="B77" s="45" t="s">
        <v>291</v>
      </c>
      <c r="C77" s="46">
        <v>100</v>
      </c>
      <c r="D77" s="47">
        <v>257937.19090926426</v>
      </c>
      <c r="E77" s="50">
        <f t="shared" ref="E77" si="16">(C77-C76)/C76</f>
        <v>-1.4113343104267361E-2</v>
      </c>
      <c r="F77" s="49">
        <f t="shared" ref="F77" si="17">(C77-C73)/C73</f>
        <v>5.9212368301287267E-2</v>
      </c>
      <c r="G77" s="21">
        <v>100</v>
      </c>
    </row>
    <row r="78" spans="1:7" x14ac:dyDescent="0.25">
      <c r="A78" s="124"/>
      <c r="B78" s="45" t="s">
        <v>292</v>
      </c>
      <c r="C78" s="46">
        <v>102.36180487136575</v>
      </c>
      <c r="D78" s="47">
        <v>264029.16404922324</v>
      </c>
      <c r="E78" s="50">
        <f t="shared" ref="E78" si="18">(C78-C77)/C77</f>
        <v>2.3618048713657486E-2</v>
      </c>
      <c r="F78" s="49">
        <f t="shared" ref="F78" si="19">(C78-C74)/C74</f>
        <v>4.0017398501228832E-2</v>
      </c>
      <c r="G78" s="21">
        <v>100</v>
      </c>
    </row>
    <row r="79" spans="1:7" x14ac:dyDescent="0.25">
      <c r="A79" s="124"/>
      <c r="B79" s="45" t="s">
        <v>293</v>
      </c>
      <c r="C79" s="46">
        <v>104.27337673114361</v>
      </c>
      <c r="D79" s="47">
        <v>268959.81880654627</v>
      </c>
      <c r="E79" s="50">
        <f t="shared" ref="E79" si="20">(C79-C78)/C78</f>
        <v>1.8674659578150912E-2</v>
      </c>
      <c r="F79" s="49">
        <f t="shared" ref="F79" si="21">(C79-C75)/C75</f>
        <v>1.9692052935673193E-2</v>
      </c>
      <c r="G79" s="21">
        <v>100</v>
      </c>
    </row>
    <row r="80" spans="1:7" x14ac:dyDescent="0.25">
      <c r="A80" s="124"/>
      <c r="B80" s="45" t="s">
        <v>294</v>
      </c>
      <c r="C80" s="46">
        <v>103.33881599196634</v>
      </c>
      <c r="D80" s="47">
        <v>266549.23908857157</v>
      </c>
      <c r="E80" s="50">
        <f t="shared" ref="E80" si="22">(C80-C79)/C79</f>
        <v>-8.9626016580140518E-3</v>
      </c>
      <c r="F80" s="49">
        <f t="shared" ref="F80" si="23">(C80-C76)/C76</f>
        <v>1.8803598258829705E-2</v>
      </c>
      <c r="G80" s="21">
        <v>100</v>
      </c>
    </row>
    <row r="81" spans="1:7" x14ac:dyDescent="0.25">
      <c r="A81" s="123">
        <v>2024</v>
      </c>
      <c r="B81" s="45" t="s">
        <v>291</v>
      </c>
      <c r="C81" s="46">
        <v>103.3</v>
      </c>
      <c r="D81" s="47">
        <v>266222.25141243625</v>
      </c>
      <c r="E81" s="50">
        <f t="shared" ref="E81" si="24">(C81-C80)/C80</f>
        <v>-3.7561870236023121E-4</v>
      </c>
      <c r="F81" s="49">
        <f t="shared" ref="F81" si="25">(C81-C77)/C77</f>
        <v>3.2999999999999974E-2</v>
      </c>
      <c r="G81" s="21">
        <v>100</v>
      </c>
    </row>
    <row r="82" spans="1:7" x14ac:dyDescent="0.25">
      <c r="A82" s="124"/>
      <c r="B82" s="45" t="s">
        <v>292</v>
      </c>
      <c r="C82" s="46">
        <v>106.66165214607079</v>
      </c>
      <c r="D82" s="47">
        <v>275120.069322986</v>
      </c>
      <c r="E82" s="50">
        <f t="shared" ref="E82" si="26">(C82-C81)/C81</f>
        <v>3.254261516041429E-2</v>
      </c>
      <c r="F82" s="49">
        <f t="shared" ref="F82" si="27">(C82-C78)/C78</f>
        <v>4.2006364386682135E-2</v>
      </c>
      <c r="G82" s="21">
        <v>100</v>
      </c>
    </row>
    <row r="83" spans="1:7" x14ac:dyDescent="0.25">
      <c r="A83" s="124"/>
      <c r="B83" s="45" t="s">
        <v>293</v>
      </c>
      <c r="C83" s="46">
        <v>110.33718654692083</v>
      </c>
      <c r="D83" s="47">
        <v>284600.63950744225</v>
      </c>
      <c r="E83" s="50">
        <f t="shared" ref="E83" si="28">(C83-C82)/C82</f>
        <v>3.4459755000011402E-2</v>
      </c>
      <c r="F83" s="49">
        <f t="shared" ref="F83" si="29">(C83-C79)/C79</f>
        <v>5.8153001330454895E-2</v>
      </c>
      <c r="G83" s="21">
        <v>100</v>
      </c>
    </row>
    <row r="84" spans="1:7" x14ac:dyDescent="0.25">
      <c r="A84" s="124"/>
      <c r="B84" s="45" t="s">
        <v>294</v>
      </c>
      <c r="C84" s="46">
        <v>110.62599872379901</v>
      </c>
      <c r="D84" s="47">
        <v>285345.59352348576</v>
      </c>
      <c r="E84" s="50">
        <f t="shared" ref="E84" si="30">(C84-C83)/C83</f>
        <v>2.6175416096491121E-3</v>
      </c>
      <c r="F84" s="49">
        <f t="shared" ref="F84" si="31">(C84-C80)/C80</f>
        <v>7.0517381700978501E-2</v>
      </c>
      <c r="G84" s="21">
        <v>100</v>
      </c>
    </row>
    <row r="85" spans="1:7" x14ac:dyDescent="0.25">
      <c r="A85" s="124">
        <v>2025</v>
      </c>
      <c r="B85" s="45" t="s">
        <v>291</v>
      </c>
      <c r="C85" s="46">
        <v>111.31139914359937</v>
      </c>
      <c r="D85" s="47">
        <v>287113.4961127991</v>
      </c>
      <c r="E85" s="50">
        <f t="shared" ref="E85" si="32">(C85-C84)/C84</f>
        <v>6.1956540750570319E-3</v>
      </c>
      <c r="F85" s="49">
        <f t="shared" ref="F85" si="33">(C85-C81)/C81</f>
        <v>7.7554686772501227E-2</v>
      </c>
      <c r="G85" s="21">
        <v>100</v>
      </c>
    </row>
    <row r="86" spans="1:7" x14ac:dyDescent="0.25">
      <c r="A86" s="124"/>
      <c r="B86" s="45" t="s">
        <v>292</v>
      </c>
      <c r="C86" s="46">
        <v>111.77642206502955</v>
      </c>
      <c r="D86" s="47">
        <v>288312.96317342028</v>
      </c>
      <c r="E86" s="50">
        <f t="shared" ref="E86" si="34">(C86-C85)/C85</f>
        <v>4.1776756469502673E-3</v>
      </c>
      <c r="F86" s="49">
        <f t="shared" ref="F86" si="35">(C86-C82)/C82</f>
        <v>4.795322232543512E-2</v>
      </c>
      <c r="G86" s="21">
        <v>100</v>
      </c>
    </row>
    <row r="87" spans="1:7" x14ac:dyDescent="0.25">
      <c r="A87" s="124"/>
      <c r="B87" s="45" t="s">
        <v>293</v>
      </c>
      <c r="C87" s="46">
        <v>116.38548179984143</v>
      </c>
      <c r="D87" s="47">
        <v>300201.44238072401</v>
      </c>
      <c r="E87" s="50">
        <f t="shared" ref="E87" si="36">(C87-C86)/C86</f>
        <v>4.1234632936545501E-2</v>
      </c>
      <c r="F87" s="49">
        <f t="shared" ref="F87" si="37">(C87-C83)/C83</f>
        <v>5.481647160133598E-2</v>
      </c>
      <c r="G87" s="21">
        <v>100</v>
      </c>
    </row>
    <row r="88" spans="1:7" x14ac:dyDescent="0.25">
      <c r="A88" s="124"/>
      <c r="B88" s="45" t="s">
        <v>294</v>
      </c>
      <c r="C88" s="46">
        <v>117.6955926488744</v>
      </c>
      <c r="D88" s="47">
        <v>303580.70550251717</v>
      </c>
      <c r="E88" s="50">
        <f t="shared" ref="E88" si="38">(C88-C87)/C87</f>
        <v>1.1256651850151567E-2</v>
      </c>
      <c r="F88" s="49">
        <f t="shared" ref="F88" si="39">(C88-C84)/C84</f>
        <v>6.3905356847680117E-2</v>
      </c>
      <c r="G88" s="21">
        <v>100</v>
      </c>
    </row>
    <row r="89" spans="1:7" x14ac:dyDescent="0.25">
      <c r="A89" s="124">
        <v>2026</v>
      </c>
      <c r="B89" s="45" t="s">
        <v>291</v>
      </c>
      <c r="C89" s="46">
        <v>118.74872040186777</v>
      </c>
      <c r="D89" s="47">
        <v>306297.11364527413</v>
      </c>
      <c r="E89" s="50">
        <f t="shared" ref="E89" si="40">(C89-C88)/C88</f>
        <v>8.9478945582542827E-3</v>
      </c>
      <c r="F89" s="49">
        <f t="shared" ref="F89" si="41">(C89-C85)/C85</f>
        <v>6.6815450308676305E-2</v>
      </c>
      <c r="G89" s="21">
        <v>100</v>
      </c>
    </row>
    <row r="90" spans="1:7" x14ac:dyDescent="0.25">
      <c r="G90" s="21">
        <v>100</v>
      </c>
    </row>
    <row r="91" spans="1:7" x14ac:dyDescent="0.25">
      <c r="G91" s="21">
        <v>100</v>
      </c>
    </row>
    <row r="92" spans="1:7" x14ac:dyDescent="0.25">
      <c r="G92" s="21">
        <v>100</v>
      </c>
    </row>
    <row r="93" spans="1:7" x14ac:dyDescent="0.25">
      <c r="G93" s="21">
        <v>100</v>
      </c>
    </row>
    <row r="94" spans="1:7" x14ac:dyDescent="0.25">
      <c r="G94" s="21">
        <v>100</v>
      </c>
    </row>
    <row r="95" spans="1:7" x14ac:dyDescent="0.25">
      <c r="G95" s="21">
        <v>100</v>
      </c>
    </row>
    <row r="96" spans="1:7" x14ac:dyDescent="0.25">
      <c r="G96" s="21">
        <v>100</v>
      </c>
    </row>
    <row r="97" spans="7:7" x14ac:dyDescent="0.25">
      <c r="G97" s="21">
        <v>100</v>
      </c>
    </row>
    <row r="98" spans="7:7" x14ac:dyDescent="0.25">
      <c r="G98" s="21">
        <v>100</v>
      </c>
    </row>
    <row r="99" spans="7:7" x14ac:dyDescent="0.25">
      <c r="G99" s="21">
        <v>100</v>
      </c>
    </row>
    <row r="100" spans="7:7" x14ac:dyDescent="0.25">
      <c r="G100" s="21">
        <v>100</v>
      </c>
    </row>
    <row r="101" spans="7:7" x14ac:dyDescent="0.25">
      <c r="G101" s="21">
        <v>100</v>
      </c>
    </row>
    <row r="102" spans="7:7" x14ac:dyDescent="0.25">
      <c r="G102" s="21">
        <v>100</v>
      </c>
    </row>
    <row r="103" spans="7:7" x14ac:dyDescent="0.25">
      <c r="G103" s="21">
        <v>100</v>
      </c>
    </row>
    <row r="104" spans="7:7" x14ac:dyDescent="0.25">
      <c r="G104" s="21">
        <v>100</v>
      </c>
    </row>
    <row r="105" spans="7:7" x14ac:dyDescent="0.25">
      <c r="G105" s="21">
        <v>100</v>
      </c>
    </row>
    <row r="106" spans="7:7" x14ac:dyDescent="0.25">
      <c r="G106" s="21">
        <v>100</v>
      </c>
    </row>
    <row r="107" spans="7:7" x14ac:dyDescent="0.25">
      <c r="G107" s="21">
        <v>100</v>
      </c>
    </row>
    <row r="108" spans="7:7" x14ac:dyDescent="0.25">
      <c r="G108" s="21">
        <v>100</v>
      </c>
    </row>
    <row r="109" spans="7:7" x14ac:dyDescent="0.25">
      <c r="G109" s="21">
        <v>100</v>
      </c>
    </row>
    <row r="110" spans="7:7" x14ac:dyDescent="0.25">
      <c r="G110" s="21">
        <v>100</v>
      </c>
    </row>
    <row r="111" spans="7:7" x14ac:dyDescent="0.25">
      <c r="G111" s="21">
        <v>100</v>
      </c>
    </row>
    <row r="112" spans="7:7" x14ac:dyDescent="0.25">
      <c r="G112" s="21">
        <v>100</v>
      </c>
    </row>
    <row r="113" spans="7:7" x14ac:dyDescent="0.25">
      <c r="G113" s="21">
        <v>100</v>
      </c>
    </row>
    <row r="114" spans="7:7" x14ac:dyDescent="0.25">
      <c r="G114" s="21">
        <v>100</v>
      </c>
    </row>
    <row r="115" spans="7:7" x14ac:dyDescent="0.25">
      <c r="G115" s="21">
        <v>100</v>
      </c>
    </row>
    <row r="116" spans="7:7" x14ac:dyDescent="0.25">
      <c r="G116" s="21">
        <v>100</v>
      </c>
    </row>
    <row r="117" spans="7:7" x14ac:dyDescent="0.25">
      <c r="G117" s="21">
        <v>100</v>
      </c>
    </row>
    <row r="118" spans="7:7" x14ac:dyDescent="0.25">
      <c r="G118" s="21">
        <v>100</v>
      </c>
    </row>
    <row r="119" spans="7:7" x14ac:dyDescent="0.25">
      <c r="G119" s="21">
        <v>100</v>
      </c>
    </row>
    <row r="120" spans="7:7" x14ac:dyDescent="0.25">
      <c r="G120" s="21">
        <v>100</v>
      </c>
    </row>
    <row r="121" spans="7:7" x14ac:dyDescent="0.25">
      <c r="G121" s="21">
        <v>100</v>
      </c>
    </row>
    <row r="122" spans="7:7" x14ac:dyDescent="0.25">
      <c r="G122" s="21">
        <v>100</v>
      </c>
    </row>
    <row r="123" spans="7:7" x14ac:dyDescent="0.25">
      <c r="G123" s="21">
        <v>100</v>
      </c>
    </row>
    <row r="124" spans="7:7" x14ac:dyDescent="0.25">
      <c r="G124" s="21">
        <v>100</v>
      </c>
    </row>
    <row r="125" spans="7:7" x14ac:dyDescent="0.25">
      <c r="G125" s="21">
        <v>100</v>
      </c>
    </row>
    <row r="126" spans="7:7" x14ac:dyDescent="0.25">
      <c r="G126" s="21">
        <v>100</v>
      </c>
    </row>
    <row r="127" spans="7:7" x14ac:dyDescent="0.25">
      <c r="G127" s="21">
        <v>100</v>
      </c>
    </row>
    <row r="128" spans="7:7" x14ac:dyDescent="0.25">
      <c r="G128" s="21">
        <v>100</v>
      </c>
    </row>
    <row r="129" spans="7:7" x14ac:dyDescent="0.25">
      <c r="G129" s="21">
        <v>100</v>
      </c>
    </row>
    <row r="130" spans="7:7" x14ac:dyDescent="0.25">
      <c r="G130" s="21">
        <v>100</v>
      </c>
    </row>
    <row r="131" spans="7:7" x14ac:dyDescent="0.25">
      <c r="G131" s="21">
        <v>100</v>
      </c>
    </row>
    <row r="132" spans="7:7" x14ac:dyDescent="0.25">
      <c r="G132" s="21">
        <v>100</v>
      </c>
    </row>
    <row r="133" spans="7:7" x14ac:dyDescent="0.25">
      <c r="G133" s="21">
        <v>100</v>
      </c>
    </row>
    <row r="134" spans="7:7" x14ac:dyDescent="0.25">
      <c r="G134" s="21">
        <v>100</v>
      </c>
    </row>
    <row r="135" spans="7:7" x14ac:dyDescent="0.25">
      <c r="G135" s="21">
        <v>100</v>
      </c>
    </row>
    <row r="136" spans="7:7" x14ac:dyDescent="0.25">
      <c r="G136" s="21">
        <v>100</v>
      </c>
    </row>
    <row r="137" spans="7:7" x14ac:dyDescent="0.25">
      <c r="G137" s="21">
        <v>100</v>
      </c>
    </row>
    <row r="138" spans="7:7" x14ac:dyDescent="0.25">
      <c r="G138" s="21">
        <v>100</v>
      </c>
    </row>
    <row r="139" spans="7:7" x14ac:dyDescent="0.25">
      <c r="G139" s="21">
        <v>100</v>
      </c>
    </row>
    <row r="140" spans="7:7" x14ac:dyDescent="0.25">
      <c r="G140" s="21">
        <v>100</v>
      </c>
    </row>
    <row r="141" spans="7:7" x14ac:dyDescent="0.25">
      <c r="G141" s="21">
        <v>100</v>
      </c>
    </row>
  </sheetData>
  <phoneticPr fontId="4" type="noConversion"/>
  <hyperlinks>
    <hyperlink ref="A3" location="Contents!A1" display="Back to contents" xr:uid="{00000000-0004-0000-07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4"/>
  <dimension ref="A1:J294"/>
  <sheetViews>
    <sheetView workbookViewId="0">
      <pane xSplit="1" ySplit="4" topLeftCell="B82" activePane="bottomRight" state="frozen"/>
      <selection activeCell="C5" sqref="C5"/>
      <selection pane="topRight" activeCell="C5" sqref="C5"/>
      <selection pane="bottomLeft" activeCell="C5" sqref="C5"/>
      <selection pane="bottomRight"/>
    </sheetView>
  </sheetViews>
  <sheetFormatPr defaultColWidth="9.109375" defaultRowHeight="15" x14ac:dyDescent="0.25"/>
  <cols>
    <col min="1" max="1" width="14" style="4" bestFit="1" customWidth="1"/>
    <col min="2" max="2" width="10.5546875" style="4" bestFit="1" customWidth="1"/>
    <col min="3" max="4" width="20.33203125" style="4" customWidth="1"/>
    <col min="5" max="5" width="16.88671875" style="4" customWidth="1"/>
    <col min="6" max="6" width="14.88671875" style="4" customWidth="1"/>
    <col min="7" max="7" width="14.109375" style="4" hidden="1" customWidth="1"/>
    <col min="8" max="8" width="0" style="4" hidden="1" customWidth="1"/>
    <col min="9" max="9" width="18.109375" style="4" bestFit="1" customWidth="1"/>
    <col min="10" max="16384" width="9.109375" style="4"/>
  </cols>
  <sheetData>
    <row r="1" spans="1:10" ht="15.6" x14ac:dyDescent="0.3">
      <c r="A1" s="5" t="s">
        <v>116</v>
      </c>
    </row>
    <row r="2" spans="1:10" x14ac:dyDescent="0.25">
      <c r="A2" s="13" t="s">
        <v>335</v>
      </c>
    </row>
    <row r="3" spans="1:10" x14ac:dyDescent="0.25">
      <c r="A3" s="14" t="s">
        <v>44</v>
      </c>
    </row>
    <row r="4" spans="1:10" ht="45" x14ac:dyDescent="0.25">
      <c r="A4" s="43" t="s">
        <v>295</v>
      </c>
      <c r="B4" s="43" t="s">
        <v>296</v>
      </c>
      <c r="C4" s="43" t="s">
        <v>37</v>
      </c>
      <c r="D4" s="43" t="s">
        <v>181</v>
      </c>
      <c r="E4" s="43" t="s">
        <v>1</v>
      </c>
      <c r="F4" s="43" t="s">
        <v>2</v>
      </c>
    </row>
    <row r="5" spans="1:10" ht="15" customHeight="1" x14ac:dyDescent="0.25">
      <c r="A5" s="44">
        <v>2005</v>
      </c>
      <c r="B5" s="45" t="s">
        <v>291</v>
      </c>
      <c r="C5" s="46">
        <v>62.561917869705042</v>
      </c>
      <c r="D5" s="47">
        <v>101788.60459772</v>
      </c>
      <c r="E5" s="51"/>
      <c r="F5" s="51"/>
      <c r="G5" s="20">
        <v>100</v>
      </c>
      <c r="I5" s="42"/>
      <c r="J5" s="42"/>
    </row>
    <row r="6" spans="1:10" x14ac:dyDescent="0.25">
      <c r="A6" s="44"/>
      <c r="B6" s="45" t="s">
        <v>292</v>
      </c>
      <c r="C6" s="46">
        <v>65.921387804586118</v>
      </c>
      <c r="D6" s="47">
        <v>107254.48173997311</v>
      </c>
      <c r="E6" s="50">
        <f>(C6-C5)/C5</f>
        <v>5.3698320788018311E-2</v>
      </c>
      <c r="F6" s="52"/>
      <c r="G6" s="20">
        <v>100</v>
      </c>
      <c r="I6" s="42"/>
      <c r="J6" s="42"/>
    </row>
    <row r="7" spans="1:10" x14ac:dyDescent="0.25">
      <c r="A7" s="44"/>
      <c r="B7" s="45" t="s">
        <v>293</v>
      </c>
      <c r="C7" s="46">
        <v>69.187543071824805</v>
      </c>
      <c r="D7" s="47">
        <v>112568.53537471165</v>
      </c>
      <c r="E7" s="50">
        <f t="shared" ref="E7:E69" si="0">(C7-C6)/C6</f>
        <v>4.9546215211984095E-2</v>
      </c>
      <c r="F7" s="52"/>
      <c r="G7" s="20">
        <v>100</v>
      </c>
      <c r="I7" s="42"/>
      <c r="J7" s="42"/>
    </row>
    <row r="8" spans="1:10" x14ac:dyDescent="0.25">
      <c r="A8" s="44"/>
      <c r="B8" s="45" t="s">
        <v>294</v>
      </c>
      <c r="C8" s="46">
        <v>72.077511508978915</v>
      </c>
      <c r="D8" s="47">
        <v>117270.53084681364</v>
      </c>
      <c r="E8" s="50">
        <f t="shared" si="0"/>
        <v>4.1770068842508008E-2</v>
      </c>
      <c r="F8" s="53"/>
      <c r="G8" s="20">
        <v>100</v>
      </c>
      <c r="I8" s="42"/>
      <c r="J8" s="42"/>
    </row>
    <row r="9" spans="1:10" ht="15" customHeight="1" x14ac:dyDescent="0.25">
      <c r="A9" s="44">
        <v>2006</v>
      </c>
      <c r="B9" s="45" t="s">
        <v>291</v>
      </c>
      <c r="C9" s="46">
        <v>74.219347049901145</v>
      </c>
      <c r="D9" s="47">
        <v>120755.30974125749</v>
      </c>
      <c r="E9" s="50">
        <f t="shared" si="0"/>
        <v>2.9715725419507791E-2</v>
      </c>
      <c r="F9" s="49">
        <f>(C9-C5)/C5</f>
        <v>0.18633426814814916</v>
      </c>
      <c r="G9" s="20">
        <v>100</v>
      </c>
      <c r="I9" s="42"/>
      <c r="J9" s="42"/>
    </row>
    <row r="10" spans="1:10" x14ac:dyDescent="0.25">
      <c r="A10" s="44"/>
      <c r="B10" s="45" t="s">
        <v>292</v>
      </c>
      <c r="C10" s="46">
        <v>81.60488021516521</v>
      </c>
      <c r="D10" s="47">
        <v>132771.61519832604</v>
      </c>
      <c r="E10" s="50">
        <f t="shared" si="0"/>
        <v>9.9509541094432219E-2</v>
      </c>
      <c r="F10" s="49">
        <f t="shared" ref="F10:F69" si="1">(C10-C6)/C6</f>
        <v>0.2379120484700718</v>
      </c>
      <c r="G10" s="20">
        <v>100</v>
      </c>
      <c r="I10" s="42"/>
      <c r="J10" s="42"/>
    </row>
    <row r="11" spans="1:10" x14ac:dyDescent="0.25">
      <c r="A11" s="44"/>
      <c r="B11" s="45" t="s">
        <v>293</v>
      </c>
      <c r="C11" s="46">
        <v>90.452013396976085</v>
      </c>
      <c r="D11" s="47">
        <v>147165.95239147643</v>
      </c>
      <c r="E11" s="50">
        <f t="shared" si="0"/>
        <v>0.10841426589296985</v>
      </c>
      <c r="F11" s="49">
        <f t="shared" si="1"/>
        <v>0.30734535988763556</v>
      </c>
      <c r="G11" s="20">
        <v>100</v>
      </c>
      <c r="I11" s="42"/>
      <c r="J11" s="42"/>
    </row>
    <row r="12" spans="1:10" x14ac:dyDescent="0.25">
      <c r="A12" s="44"/>
      <c r="B12" s="45" t="s">
        <v>294</v>
      </c>
      <c r="C12" s="46">
        <v>101.59133170112536</v>
      </c>
      <c r="D12" s="47">
        <v>165289.68812334171</v>
      </c>
      <c r="E12" s="50">
        <f t="shared" si="0"/>
        <v>0.12315168989396615</v>
      </c>
      <c r="F12" s="49">
        <f t="shared" si="1"/>
        <v>0.40947335131665602</v>
      </c>
      <c r="G12" s="20">
        <v>100</v>
      </c>
      <c r="I12" s="42"/>
      <c r="J12" s="42"/>
    </row>
    <row r="13" spans="1:10" ht="15" customHeight="1" x14ac:dyDescent="0.25">
      <c r="A13" s="44">
        <v>2007</v>
      </c>
      <c r="B13" s="45" t="s">
        <v>291</v>
      </c>
      <c r="C13" s="46">
        <v>112.37534473833936</v>
      </c>
      <c r="D13" s="47">
        <v>182835.34011738296</v>
      </c>
      <c r="E13" s="50">
        <f t="shared" si="0"/>
        <v>0.10615091717608179</v>
      </c>
      <c r="F13" s="49">
        <f t="shared" si="1"/>
        <v>0.51409772795204134</v>
      </c>
      <c r="G13" s="20">
        <v>100</v>
      </c>
      <c r="I13" s="42"/>
      <c r="J13" s="42"/>
    </row>
    <row r="14" spans="1:10" x14ac:dyDescent="0.25">
      <c r="A14" s="44"/>
      <c r="B14" s="45" t="s">
        <v>292</v>
      </c>
      <c r="C14" s="46">
        <v>123.94175451410922</v>
      </c>
      <c r="D14" s="47">
        <v>201653.9561600211</v>
      </c>
      <c r="E14" s="50">
        <f t="shared" si="0"/>
        <v>0.10292657880339935</v>
      </c>
      <c r="F14" s="49">
        <f t="shared" si="1"/>
        <v>0.5188032160247722</v>
      </c>
      <c r="G14" s="20">
        <v>100</v>
      </c>
      <c r="I14" s="42"/>
      <c r="J14" s="42"/>
    </row>
    <row r="15" spans="1:10" x14ac:dyDescent="0.25">
      <c r="A15" s="44"/>
      <c r="B15" s="45" t="s">
        <v>293</v>
      </c>
      <c r="C15" s="46">
        <v>126.10207742467038</v>
      </c>
      <c r="D15" s="47">
        <v>205168.81411249746</v>
      </c>
      <c r="E15" s="50">
        <f t="shared" si="0"/>
        <v>1.7430146273387129E-2</v>
      </c>
      <c r="F15" s="49">
        <f t="shared" si="1"/>
        <v>0.39413234364649447</v>
      </c>
      <c r="G15" s="20">
        <v>100</v>
      </c>
      <c r="I15" s="42"/>
      <c r="J15" s="42"/>
    </row>
    <row r="16" spans="1:10" x14ac:dyDescent="0.25">
      <c r="A16" s="44"/>
      <c r="B16" s="45" t="s">
        <v>294</v>
      </c>
      <c r="C16" s="46">
        <v>119.34830843954782</v>
      </c>
      <c r="D16" s="47">
        <v>194180.39265453126</v>
      </c>
      <c r="E16" s="50">
        <f t="shared" si="0"/>
        <v>-5.355795180422037E-2</v>
      </c>
      <c r="F16" s="49">
        <f t="shared" si="1"/>
        <v>0.17478830566629699</v>
      </c>
      <c r="G16" s="20">
        <v>100</v>
      </c>
      <c r="I16" s="42"/>
      <c r="J16" s="42"/>
    </row>
    <row r="17" spans="1:10" ht="15" customHeight="1" x14ac:dyDescent="0.25">
      <c r="A17" s="44">
        <v>2008</v>
      </c>
      <c r="B17" s="45" t="s">
        <v>291</v>
      </c>
      <c r="C17" s="46">
        <v>111.38613710039998</v>
      </c>
      <c r="D17" s="47">
        <v>181225.89353147487</v>
      </c>
      <c r="E17" s="50">
        <f t="shared" si="0"/>
        <v>-6.6713734306346154E-2</v>
      </c>
      <c r="F17" s="49">
        <f t="shared" si="1"/>
        <v>-8.8027105967301809E-3</v>
      </c>
      <c r="G17" s="20">
        <v>100</v>
      </c>
      <c r="I17" s="42"/>
      <c r="J17" s="42"/>
    </row>
    <row r="18" spans="1:10" x14ac:dyDescent="0.25">
      <c r="A18" s="44"/>
      <c r="B18" s="45" t="s">
        <v>292</v>
      </c>
      <c r="C18" s="46">
        <v>106.93647528647021</v>
      </c>
      <c r="D18" s="47">
        <v>173986.26785511765</v>
      </c>
      <c r="E18" s="50">
        <f t="shared" si="0"/>
        <v>-3.9948075494520285E-2</v>
      </c>
      <c r="F18" s="49">
        <f t="shared" si="1"/>
        <v>-0.13720379620495987</v>
      </c>
      <c r="G18" s="20">
        <v>100</v>
      </c>
      <c r="I18" s="42"/>
      <c r="J18" s="42"/>
    </row>
    <row r="19" spans="1:10" x14ac:dyDescent="0.25">
      <c r="A19" s="44"/>
      <c r="B19" s="45" t="s">
        <v>293</v>
      </c>
      <c r="C19" s="46">
        <v>94.859261180425975</v>
      </c>
      <c r="D19" s="47">
        <v>154336.57019331641</v>
      </c>
      <c r="E19" s="50">
        <f t="shared" si="0"/>
        <v>-0.11293821003255256</v>
      </c>
      <c r="F19" s="49">
        <f t="shared" si="1"/>
        <v>-0.24775814072458827</v>
      </c>
      <c r="G19" s="20">
        <v>100</v>
      </c>
      <c r="I19" s="42"/>
      <c r="J19" s="42"/>
    </row>
    <row r="20" spans="1:10" x14ac:dyDescent="0.25">
      <c r="A20" s="44"/>
      <c r="B20" s="45" t="s">
        <v>294</v>
      </c>
      <c r="C20" s="46">
        <v>86.149004079010865</v>
      </c>
      <c r="D20" s="47">
        <v>140164.93117983671</v>
      </c>
      <c r="E20" s="50">
        <f t="shared" si="0"/>
        <v>-9.1822948998599774E-2</v>
      </c>
      <c r="F20" s="49">
        <f t="shared" si="1"/>
        <v>-0.27817155345233091</v>
      </c>
      <c r="G20" s="20">
        <v>100</v>
      </c>
      <c r="I20" s="42"/>
      <c r="J20" s="42"/>
    </row>
    <row r="21" spans="1:10" ht="15" customHeight="1" x14ac:dyDescent="0.25">
      <c r="A21" s="44">
        <v>2009</v>
      </c>
      <c r="B21" s="45" t="s">
        <v>291</v>
      </c>
      <c r="C21" s="46">
        <v>78.684502268712549</v>
      </c>
      <c r="D21" s="47">
        <v>128020.14327755684</v>
      </c>
      <c r="E21" s="50">
        <f t="shared" si="0"/>
        <v>-8.6646408627687771E-2</v>
      </c>
      <c r="F21" s="49">
        <f t="shared" si="1"/>
        <v>-0.29358801447806021</v>
      </c>
      <c r="G21" s="20">
        <v>100</v>
      </c>
      <c r="I21" s="42"/>
      <c r="J21" s="42"/>
    </row>
    <row r="22" spans="1:10" x14ac:dyDescent="0.25">
      <c r="A22" s="44"/>
      <c r="B22" s="45" t="s">
        <v>292</v>
      </c>
      <c r="C22" s="46">
        <v>79.649984865545278</v>
      </c>
      <c r="D22" s="47">
        <v>129590.98908346165</v>
      </c>
      <c r="E22" s="50">
        <f t="shared" si="0"/>
        <v>1.2270301889126077E-2</v>
      </c>
      <c r="F22" s="49">
        <f t="shared" si="1"/>
        <v>-0.2551654180468137</v>
      </c>
      <c r="G22" s="20">
        <v>100</v>
      </c>
      <c r="I22" s="42"/>
      <c r="J22" s="42"/>
    </row>
    <row r="23" spans="1:10" x14ac:dyDescent="0.25">
      <c r="A23" s="44"/>
      <c r="B23" s="45" t="s">
        <v>293</v>
      </c>
      <c r="C23" s="46">
        <v>79.616295190530792</v>
      </c>
      <c r="D23" s="47">
        <v>129536.17578607812</v>
      </c>
      <c r="E23" s="50">
        <f t="shared" si="0"/>
        <v>-4.2297151809076247E-4</v>
      </c>
      <c r="F23" s="49">
        <f t="shared" si="1"/>
        <v>-0.16069033007649589</v>
      </c>
      <c r="G23" s="20">
        <v>100</v>
      </c>
      <c r="I23" s="42"/>
      <c r="J23" s="42"/>
    </row>
    <row r="24" spans="1:10" x14ac:dyDescent="0.25">
      <c r="A24" s="44"/>
      <c r="B24" s="45" t="s">
        <v>294</v>
      </c>
      <c r="C24" s="46">
        <v>80.272855036104446</v>
      </c>
      <c r="D24" s="47">
        <v>130604.40247719429</v>
      </c>
      <c r="E24" s="50">
        <f t="shared" si="0"/>
        <v>8.2465510860864795E-3</v>
      </c>
      <c r="F24" s="49">
        <f t="shared" si="1"/>
        <v>-6.8209134925310999E-2</v>
      </c>
      <c r="G24" s="20">
        <v>100</v>
      </c>
      <c r="I24" s="42"/>
      <c r="J24" s="42"/>
    </row>
    <row r="25" spans="1:10" ht="15" customHeight="1" x14ac:dyDescent="0.25">
      <c r="A25" s="44">
        <v>2010</v>
      </c>
      <c r="B25" s="45" t="s">
        <v>291</v>
      </c>
      <c r="C25" s="46">
        <v>76.454259900137401</v>
      </c>
      <c r="D25" s="47">
        <v>124391.5259598338</v>
      </c>
      <c r="E25" s="50">
        <f t="shared" si="0"/>
        <v>-4.757019211848823E-2</v>
      </c>
      <c r="F25" s="49">
        <f t="shared" si="1"/>
        <v>-2.8344112300014674E-2</v>
      </c>
      <c r="G25" s="20">
        <v>100</v>
      </c>
      <c r="I25" s="42"/>
      <c r="J25" s="42"/>
    </row>
    <row r="26" spans="1:10" x14ac:dyDescent="0.25">
      <c r="A26" s="44"/>
      <c r="B26" s="45" t="s">
        <v>292</v>
      </c>
      <c r="C26" s="46">
        <v>77.540907906882197</v>
      </c>
      <c r="D26" s="47">
        <v>126159.50859306775</v>
      </c>
      <c r="E26" s="50">
        <f t="shared" si="0"/>
        <v>1.4213047228030812E-2</v>
      </c>
      <c r="F26" s="49">
        <f t="shared" si="1"/>
        <v>-2.6479313991375517E-2</v>
      </c>
      <c r="G26" s="20">
        <v>100</v>
      </c>
      <c r="I26" s="42"/>
      <c r="J26" s="42"/>
    </row>
    <row r="27" spans="1:10" x14ac:dyDescent="0.25">
      <c r="A27" s="44"/>
      <c r="B27" s="45" t="s">
        <v>293</v>
      </c>
      <c r="C27" s="46">
        <v>75.731532425473858</v>
      </c>
      <c r="D27" s="47">
        <v>123215.6441509729</v>
      </c>
      <c r="E27" s="50">
        <f t="shared" si="0"/>
        <v>-2.3334463449682485E-2</v>
      </c>
      <c r="F27" s="49">
        <f t="shared" si="1"/>
        <v>-4.879356362614283E-2</v>
      </c>
      <c r="G27" s="20">
        <v>100</v>
      </c>
      <c r="I27" s="42"/>
      <c r="J27" s="42"/>
    </row>
    <row r="28" spans="1:10" x14ac:dyDescent="0.25">
      <c r="A28" s="44"/>
      <c r="B28" s="45" t="s">
        <v>294</v>
      </c>
      <c r="C28" s="46">
        <v>72.511879803181472</v>
      </c>
      <c r="D28" s="47">
        <v>117977.25059029166</v>
      </c>
      <c r="E28" s="50">
        <f t="shared" si="0"/>
        <v>-4.251402974660249E-2</v>
      </c>
      <c r="F28" s="49">
        <f t="shared" si="1"/>
        <v>-9.6682436789277112E-2</v>
      </c>
      <c r="G28" s="20">
        <v>100</v>
      </c>
      <c r="I28" s="42"/>
      <c r="J28" s="42"/>
    </row>
    <row r="29" spans="1:10" ht="15" customHeight="1" x14ac:dyDescent="0.25">
      <c r="A29" s="44">
        <v>2011</v>
      </c>
      <c r="B29" s="45" t="s">
        <v>291</v>
      </c>
      <c r="C29" s="46">
        <v>68.767134727800766</v>
      </c>
      <c r="D29" s="47">
        <v>111884.52855144629</v>
      </c>
      <c r="E29" s="50">
        <f t="shared" si="0"/>
        <v>-5.1643193991729959E-2</v>
      </c>
      <c r="F29" s="49">
        <f t="shared" si="1"/>
        <v>-0.10054541345867923</v>
      </c>
      <c r="G29" s="20">
        <v>100</v>
      </c>
      <c r="I29" s="42"/>
      <c r="J29" s="42"/>
    </row>
    <row r="30" spans="1:10" x14ac:dyDescent="0.25">
      <c r="A30" s="44"/>
      <c r="B30" s="45" t="s">
        <v>292</v>
      </c>
      <c r="C30" s="46">
        <v>68.957501467252342</v>
      </c>
      <c r="D30" s="47">
        <v>112194.25634481333</v>
      </c>
      <c r="E30" s="50">
        <f t="shared" si="0"/>
        <v>2.7682808103769389E-3</v>
      </c>
      <c r="F30" s="49">
        <f t="shared" si="1"/>
        <v>-0.11069520168550964</v>
      </c>
      <c r="G30" s="20">
        <v>100</v>
      </c>
      <c r="I30" s="42"/>
      <c r="J30" s="42"/>
    </row>
    <row r="31" spans="1:10" x14ac:dyDescent="0.25">
      <c r="A31" s="44"/>
      <c r="B31" s="45" t="s">
        <v>293</v>
      </c>
      <c r="C31" s="46">
        <v>67.21375316863832</v>
      </c>
      <c r="D31" s="47">
        <v>109357.16771119394</v>
      </c>
      <c r="E31" s="50">
        <f t="shared" si="0"/>
        <v>-2.5287289439309545E-2</v>
      </c>
      <c r="F31" s="49">
        <f t="shared" si="1"/>
        <v>-0.11247335137735055</v>
      </c>
      <c r="G31" s="20">
        <v>100</v>
      </c>
      <c r="I31" s="42"/>
      <c r="J31" s="42"/>
    </row>
    <row r="32" spans="1:10" x14ac:dyDescent="0.25">
      <c r="A32" s="44"/>
      <c r="B32" s="45" t="s">
        <v>294</v>
      </c>
      <c r="C32" s="46">
        <v>65.510560401175184</v>
      </c>
      <c r="D32" s="47">
        <v>106586.06316286372</v>
      </c>
      <c r="E32" s="50">
        <f t="shared" si="0"/>
        <v>-2.5339944388908776E-2</v>
      </c>
      <c r="F32" s="49">
        <f t="shared" si="1"/>
        <v>-9.6554101493574906E-2</v>
      </c>
      <c r="G32" s="20">
        <v>100</v>
      </c>
      <c r="I32" s="42"/>
      <c r="J32" s="42"/>
    </row>
    <row r="33" spans="1:10" ht="15" customHeight="1" x14ac:dyDescent="0.25">
      <c r="A33" s="44">
        <v>2012</v>
      </c>
      <c r="B33" s="45" t="s">
        <v>291</v>
      </c>
      <c r="C33" s="46">
        <v>63.663881714665052</v>
      </c>
      <c r="D33" s="47">
        <v>103581.50618889602</v>
      </c>
      <c r="E33" s="50">
        <f t="shared" si="0"/>
        <v>-2.8189022887323736E-2</v>
      </c>
      <c r="F33" s="49">
        <f t="shared" si="1"/>
        <v>-7.4210639040521206E-2</v>
      </c>
      <c r="G33" s="20">
        <v>100</v>
      </c>
      <c r="I33" s="42"/>
      <c r="J33" s="42"/>
    </row>
    <row r="34" spans="1:10" x14ac:dyDescent="0.25">
      <c r="A34" s="44"/>
      <c r="B34" s="45" t="s">
        <v>292</v>
      </c>
      <c r="C34" s="46">
        <v>61.399719563160019</v>
      </c>
      <c r="D34" s="47">
        <v>99897.701186871447</v>
      </c>
      <c r="E34" s="50">
        <f t="shared" si="0"/>
        <v>-3.5564311985448425E-2</v>
      </c>
      <c r="F34" s="49">
        <f t="shared" si="1"/>
        <v>-0.10960057634456906</v>
      </c>
      <c r="G34" s="20">
        <v>100</v>
      </c>
      <c r="I34" s="42"/>
      <c r="J34" s="42"/>
    </row>
    <row r="35" spans="1:10" x14ac:dyDescent="0.25">
      <c r="A35" s="44"/>
      <c r="B35" s="45" t="s">
        <v>293</v>
      </c>
      <c r="C35" s="46">
        <v>60.545078375441129</v>
      </c>
      <c r="D35" s="47">
        <v>98507.194998892694</v>
      </c>
      <c r="E35" s="50">
        <f t="shared" si="0"/>
        <v>-1.3919301159669741E-2</v>
      </c>
      <c r="F35" s="49">
        <f t="shared" si="1"/>
        <v>-9.9215926485545058E-2</v>
      </c>
      <c r="G35" s="20">
        <v>100</v>
      </c>
      <c r="I35" s="42"/>
      <c r="J35" s="42"/>
    </row>
    <row r="36" spans="1:10" x14ac:dyDescent="0.25">
      <c r="A36" s="44"/>
      <c r="B36" s="45" t="s">
        <v>294</v>
      </c>
      <c r="C36" s="46">
        <v>59.266788252468736</v>
      </c>
      <c r="D36" s="47">
        <v>96427.409526852134</v>
      </c>
      <c r="E36" s="50">
        <f t="shared" si="0"/>
        <v>-2.1113031104620809E-2</v>
      </c>
      <c r="F36" s="49">
        <f t="shared" si="1"/>
        <v>-9.5309399133066214E-2</v>
      </c>
      <c r="G36" s="20">
        <v>100</v>
      </c>
      <c r="I36" s="42"/>
      <c r="J36" s="42"/>
    </row>
    <row r="37" spans="1:10" ht="15.75" customHeight="1" x14ac:dyDescent="0.25">
      <c r="A37" s="44">
        <v>2013</v>
      </c>
      <c r="B37" s="45" t="s">
        <v>291</v>
      </c>
      <c r="C37" s="46">
        <v>58.538237070211565</v>
      </c>
      <c r="D37" s="47">
        <v>95242.052511831862</v>
      </c>
      <c r="E37" s="50">
        <f t="shared" si="0"/>
        <v>-1.2292739386410451E-2</v>
      </c>
      <c r="F37" s="49">
        <f t="shared" si="1"/>
        <v>-8.0511029274433779E-2</v>
      </c>
      <c r="G37" s="20">
        <v>100</v>
      </c>
      <c r="I37" s="42"/>
      <c r="J37" s="42"/>
    </row>
    <row r="38" spans="1:10" x14ac:dyDescent="0.25">
      <c r="A38" s="44"/>
      <c r="B38" s="45" t="s">
        <v>292</v>
      </c>
      <c r="C38" s="46">
        <v>58.637888539621471</v>
      </c>
      <c r="D38" s="47">
        <v>95404.186032713871</v>
      </c>
      <c r="E38" s="50">
        <f t="shared" si="0"/>
        <v>1.702331235058939E-3</v>
      </c>
      <c r="F38" s="49">
        <f t="shared" si="1"/>
        <v>-4.498116674128351E-2</v>
      </c>
      <c r="G38" s="20">
        <v>100</v>
      </c>
      <c r="I38" s="42"/>
      <c r="J38" s="42"/>
    </row>
    <row r="39" spans="1:10" x14ac:dyDescent="0.25">
      <c r="A39" s="44"/>
      <c r="B39" s="45" t="s">
        <v>293</v>
      </c>
      <c r="C39" s="46">
        <v>60.109676879495041</v>
      </c>
      <c r="D39" s="47">
        <v>97798.79423016285</v>
      </c>
      <c r="E39" s="50">
        <f t="shared" si="0"/>
        <v>2.5099613518298595E-2</v>
      </c>
      <c r="F39" s="49">
        <f t="shared" si="1"/>
        <v>-7.1913606791646342E-3</v>
      </c>
      <c r="G39" s="20">
        <v>100</v>
      </c>
      <c r="I39" s="42"/>
      <c r="J39" s="42"/>
    </row>
    <row r="40" spans="1:10" x14ac:dyDescent="0.25">
      <c r="A40" s="44"/>
      <c r="B40" s="45" t="s">
        <v>294</v>
      </c>
      <c r="C40" s="46">
        <v>60.069101810857795</v>
      </c>
      <c r="D40" s="47">
        <v>97732.77835726965</v>
      </c>
      <c r="E40" s="50">
        <f t="shared" si="0"/>
        <v>-6.7501724753218386E-4</v>
      </c>
      <c r="F40" s="49">
        <f t="shared" si="1"/>
        <v>1.3537321357305695E-2</v>
      </c>
      <c r="G40" s="21">
        <v>100</v>
      </c>
      <c r="I40" s="42"/>
      <c r="J40" s="42"/>
    </row>
    <row r="41" spans="1:10" ht="15" customHeight="1" x14ac:dyDescent="0.25">
      <c r="A41" s="48">
        <v>2014</v>
      </c>
      <c r="B41" s="45" t="s">
        <v>291</v>
      </c>
      <c r="C41" s="46">
        <v>61.370277927925642</v>
      </c>
      <c r="D41" s="47">
        <v>99849.799474941479</v>
      </c>
      <c r="E41" s="50">
        <f t="shared" si="0"/>
        <v>2.1661321342292032E-2</v>
      </c>
      <c r="F41" s="49">
        <f t="shared" si="1"/>
        <v>4.8379332884884933E-2</v>
      </c>
      <c r="G41" s="21">
        <v>100</v>
      </c>
      <c r="I41" s="42"/>
      <c r="J41" s="42"/>
    </row>
    <row r="42" spans="1:10" x14ac:dyDescent="0.25">
      <c r="A42" s="48"/>
      <c r="B42" s="45" t="s">
        <v>292</v>
      </c>
      <c r="C42" s="46">
        <v>63.377720516279048</v>
      </c>
      <c r="D42" s="47">
        <v>103115.92025314536</v>
      </c>
      <c r="E42" s="50">
        <f t="shared" si="0"/>
        <v>3.2710338882789201E-2</v>
      </c>
      <c r="F42" s="49">
        <f t="shared" si="1"/>
        <v>8.0832241656431478E-2</v>
      </c>
      <c r="G42" s="21">
        <v>100</v>
      </c>
      <c r="I42" s="42"/>
      <c r="J42" s="42"/>
    </row>
    <row r="43" spans="1:10" x14ac:dyDescent="0.25">
      <c r="A43" s="48"/>
      <c r="B43" s="45" t="s">
        <v>293</v>
      </c>
      <c r="C43" s="46">
        <v>64.71375660538429</v>
      </c>
      <c r="D43" s="47">
        <v>105289.65874827022</v>
      </c>
      <c r="E43" s="50">
        <f t="shared" si="0"/>
        <v>2.108053237355028E-2</v>
      </c>
      <c r="F43" s="49">
        <f t="shared" si="1"/>
        <v>7.6594651059583713E-2</v>
      </c>
      <c r="G43" s="21">
        <v>100</v>
      </c>
      <c r="I43" s="42"/>
      <c r="J43" s="42"/>
    </row>
    <row r="44" spans="1:10" x14ac:dyDescent="0.25">
      <c r="A44" s="48"/>
      <c r="B44" s="45" t="s">
        <v>294</v>
      </c>
      <c r="C44" s="46">
        <v>65.593817632922608</v>
      </c>
      <c r="D44" s="47">
        <v>106721.5231636247</v>
      </c>
      <c r="E44" s="50">
        <f t="shared" si="0"/>
        <v>1.3599288214788868E-2</v>
      </c>
      <c r="F44" s="49">
        <f t="shared" si="1"/>
        <v>9.1972672397545197E-2</v>
      </c>
      <c r="G44" s="21">
        <v>100</v>
      </c>
      <c r="I44" s="42"/>
      <c r="J44" s="42"/>
    </row>
    <row r="45" spans="1:10" ht="15" customHeight="1" x14ac:dyDescent="0.25">
      <c r="A45" s="48">
        <v>2015</v>
      </c>
      <c r="B45" s="45" t="s">
        <v>291</v>
      </c>
      <c r="C45" s="46">
        <v>65.694898688914222</v>
      </c>
      <c r="D45" s="47">
        <v>106885.98263019795</v>
      </c>
      <c r="E45" s="50">
        <f t="shared" si="0"/>
        <v>1.5410149864623756E-3</v>
      </c>
      <c r="F45" s="49">
        <f t="shared" si="1"/>
        <v>7.0467674369464203E-2</v>
      </c>
      <c r="G45" s="21">
        <v>100</v>
      </c>
      <c r="I45" s="42"/>
      <c r="J45" s="42"/>
    </row>
    <row r="46" spans="1:10" x14ac:dyDescent="0.25">
      <c r="A46" s="48"/>
      <c r="B46" s="45" t="s">
        <v>292</v>
      </c>
      <c r="C46" s="46">
        <v>67.945645409535445</v>
      </c>
      <c r="D46" s="47">
        <v>110547.96064807242</v>
      </c>
      <c r="E46" s="50">
        <f t="shared" si="0"/>
        <v>3.4260601135549483E-2</v>
      </c>
      <c r="F46" s="49">
        <f t="shared" si="1"/>
        <v>7.2074616380106163E-2</v>
      </c>
      <c r="G46" s="21">
        <v>100</v>
      </c>
      <c r="I46" s="42"/>
      <c r="J46" s="42"/>
    </row>
    <row r="47" spans="1:10" x14ac:dyDescent="0.25">
      <c r="A47" s="48"/>
      <c r="B47" s="45" t="s">
        <v>293</v>
      </c>
      <c r="C47" s="46">
        <v>69.777660803140776</v>
      </c>
      <c r="D47" s="47">
        <v>113528.66035911707</v>
      </c>
      <c r="E47" s="50">
        <f t="shared" si="0"/>
        <v>2.6962955205783179E-2</v>
      </c>
      <c r="F47" s="49">
        <f t="shared" si="1"/>
        <v>7.8250815025860523E-2</v>
      </c>
      <c r="G47" s="21">
        <v>100</v>
      </c>
      <c r="I47" s="42"/>
      <c r="J47" s="42"/>
    </row>
    <row r="48" spans="1:10" x14ac:dyDescent="0.25">
      <c r="A48" s="48"/>
      <c r="B48" s="45" t="s">
        <v>294</v>
      </c>
      <c r="C48" s="46">
        <v>69.501046106109868</v>
      </c>
      <c r="D48" s="47">
        <v>113078.60663664908</v>
      </c>
      <c r="E48" s="50">
        <f t="shared" si="0"/>
        <v>-3.9642300106806855E-3</v>
      </c>
      <c r="F48" s="49">
        <f t="shared" si="1"/>
        <v>5.9567023451096678E-2</v>
      </c>
      <c r="G48" s="21">
        <v>100</v>
      </c>
      <c r="I48" s="42"/>
      <c r="J48" s="42"/>
    </row>
    <row r="49" spans="1:10" ht="15" customHeight="1" x14ac:dyDescent="0.25">
      <c r="A49" s="48">
        <v>2016</v>
      </c>
      <c r="B49" s="45" t="s">
        <v>291</v>
      </c>
      <c r="C49" s="46">
        <v>68.760791166990614</v>
      </c>
      <c r="D49" s="47">
        <v>111874.20754107715</v>
      </c>
      <c r="E49" s="50">
        <f t="shared" si="0"/>
        <v>-1.0650989885664146E-2</v>
      </c>
      <c r="F49" s="49">
        <f t="shared" si="1"/>
        <v>4.6668653719893032E-2</v>
      </c>
      <c r="G49" s="21">
        <v>100</v>
      </c>
      <c r="I49" s="42"/>
      <c r="J49" s="42"/>
    </row>
    <row r="50" spans="1:10" x14ac:dyDescent="0.25">
      <c r="A50" s="48"/>
      <c r="B50" s="45" t="s">
        <v>292</v>
      </c>
      <c r="C50" s="46">
        <v>72.052499389039255</v>
      </c>
      <c r="D50" s="47">
        <v>117229.83598205596</v>
      </c>
      <c r="E50" s="50">
        <f t="shared" si="0"/>
        <v>4.7871878234421218E-2</v>
      </c>
      <c r="F50" s="49">
        <f t="shared" si="1"/>
        <v>6.0443225680618197E-2</v>
      </c>
      <c r="G50" s="21">
        <v>100</v>
      </c>
      <c r="I50" s="42"/>
      <c r="J50" s="42"/>
    </row>
    <row r="51" spans="1:10" x14ac:dyDescent="0.25">
      <c r="A51" s="48"/>
      <c r="B51" s="45" t="s">
        <v>293</v>
      </c>
      <c r="C51" s="46">
        <v>73.226174386607269</v>
      </c>
      <c r="D51" s="47">
        <v>119139.41203601404</v>
      </c>
      <c r="E51" s="50">
        <f t="shared" si="0"/>
        <v>1.6289164255508887E-2</v>
      </c>
      <c r="F51" s="49">
        <f t="shared" si="1"/>
        <v>4.9421455861003459E-2</v>
      </c>
      <c r="G51" s="21">
        <v>100</v>
      </c>
      <c r="I51" s="42"/>
      <c r="J51" s="42"/>
    </row>
    <row r="52" spans="1:10" x14ac:dyDescent="0.25">
      <c r="A52" s="48"/>
      <c r="B52" s="45" t="s">
        <v>294</v>
      </c>
      <c r="C52" s="46">
        <v>72.737483793886383</v>
      </c>
      <c r="D52" s="47">
        <v>118344.3095965925</v>
      </c>
      <c r="E52" s="50">
        <f t="shared" si="0"/>
        <v>-6.673714649365392E-3</v>
      </c>
      <c r="F52" s="49">
        <f t="shared" si="1"/>
        <v>4.6566747827584118E-2</v>
      </c>
      <c r="G52" s="21">
        <v>100</v>
      </c>
      <c r="I52" s="42"/>
      <c r="J52" s="42"/>
    </row>
    <row r="53" spans="1:10" ht="15" customHeight="1" x14ac:dyDescent="0.25">
      <c r="A53" s="48">
        <v>2017</v>
      </c>
      <c r="B53" s="45" t="s">
        <v>291</v>
      </c>
      <c r="C53" s="46">
        <v>73.201337421396232</v>
      </c>
      <c r="D53" s="47">
        <v>119099.00214901954</v>
      </c>
      <c r="E53" s="50">
        <f t="shared" si="0"/>
        <v>6.3770920207283262E-3</v>
      </c>
      <c r="F53" s="49">
        <f t="shared" si="1"/>
        <v>6.457962712531079E-2</v>
      </c>
      <c r="G53" s="21">
        <v>100</v>
      </c>
      <c r="I53" s="42"/>
      <c r="J53" s="42"/>
    </row>
    <row r="54" spans="1:10" x14ac:dyDescent="0.25">
      <c r="A54" s="48"/>
      <c r="B54" s="45" t="s">
        <v>292</v>
      </c>
      <c r="C54" s="46">
        <v>74.093943986023675</v>
      </c>
      <c r="D54" s="47">
        <v>120551.27822625579</v>
      </c>
      <c r="E54" s="50">
        <f t="shared" si="0"/>
        <v>1.2193855960431398E-2</v>
      </c>
      <c r="F54" s="49">
        <f t="shared" si="1"/>
        <v>2.8332738132536835E-2</v>
      </c>
      <c r="G54" s="21">
        <v>100</v>
      </c>
      <c r="I54" s="42"/>
      <c r="J54" s="42"/>
    </row>
    <row r="55" spans="1:10" x14ac:dyDescent="0.25">
      <c r="A55" s="48"/>
      <c r="B55" s="45" t="s">
        <v>293</v>
      </c>
      <c r="C55" s="46">
        <v>75.729061473598392</v>
      </c>
      <c r="D55" s="47">
        <v>123211.62389788611</v>
      </c>
      <c r="E55" s="50">
        <f t="shared" si="0"/>
        <v>2.2068166433185814E-2</v>
      </c>
      <c r="F55" s="49">
        <f t="shared" si="1"/>
        <v>3.4180224598062435E-2</v>
      </c>
      <c r="G55" s="21">
        <v>100</v>
      </c>
      <c r="I55" s="42"/>
      <c r="J55" s="42"/>
    </row>
    <row r="56" spans="1:10" x14ac:dyDescent="0.25">
      <c r="A56" s="48"/>
      <c r="B56" s="45" t="s">
        <v>294</v>
      </c>
      <c r="C56" s="46">
        <v>75.515184740734071</v>
      </c>
      <c r="D56" s="47">
        <v>122863.64520836576</v>
      </c>
      <c r="E56" s="50">
        <f t="shared" si="0"/>
        <v>-2.8242358838539883E-3</v>
      </c>
      <c r="F56" s="49">
        <f t="shared" si="1"/>
        <v>3.8188026337545027E-2</v>
      </c>
      <c r="G56" s="21">
        <v>100</v>
      </c>
      <c r="I56" s="42"/>
      <c r="J56" s="42"/>
    </row>
    <row r="57" spans="1:10" ht="15" customHeight="1" x14ac:dyDescent="0.25">
      <c r="A57" s="48">
        <v>2018</v>
      </c>
      <c r="B57" s="45" t="s">
        <v>291</v>
      </c>
      <c r="C57" s="46">
        <v>75.408144371647296</v>
      </c>
      <c r="D57" s="47">
        <v>122689.48990469272</v>
      </c>
      <c r="E57" s="50">
        <f t="shared" si="0"/>
        <v>-1.4174681483502443E-3</v>
      </c>
      <c r="F57" s="49">
        <f t="shared" si="1"/>
        <v>3.0147085121508037E-2</v>
      </c>
      <c r="G57" s="21">
        <v>100</v>
      </c>
    </row>
    <row r="58" spans="1:10" x14ac:dyDescent="0.25">
      <c r="A58" s="48"/>
      <c r="B58" s="45" t="s">
        <v>292</v>
      </c>
      <c r="C58" s="46">
        <v>76.759398673943267</v>
      </c>
      <c r="D58" s="47">
        <v>124887.98852127645</v>
      </c>
      <c r="E58" s="50">
        <f t="shared" si="0"/>
        <v>1.791920903976028E-2</v>
      </c>
      <c r="F58" s="49">
        <f t="shared" si="1"/>
        <v>3.5973988487134331E-2</v>
      </c>
      <c r="G58" s="21">
        <v>100</v>
      </c>
    </row>
    <row r="59" spans="1:10" x14ac:dyDescent="0.25">
      <c r="A59" s="48"/>
      <c r="B59" s="45" t="s">
        <v>293</v>
      </c>
      <c r="C59" s="46">
        <v>78.100096690322033</v>
      </c>
      <c r="D59" s="47">
        <v>127069.3119992162</v>
      </c>
      <c r="E59" s="50">
        <f t="shared" si="0"/>
        <v>1.7466239177742277E-2</v>
      </c>
      <c r="F59" s="49">
        <f t="shared" si="1"/>
        <v>3.130944937895818E-2</v>
      </c>
      <c r="G59" s="21">
        <v>100</v>
      </c>
    </row>
    <row r="60" spans="1:10" x14ac:dyDescent="0.25">
      <c r="A60" s="48"/>
      <c r="B60" s="45" t="s">
        <v>294</v>
      </c>
      <c r="C60" s="46">
        <v>79.505656304391408</v>
      </c>
      <c r="D60" s="47">
        <v>129356.16567421058</v>
      </c>
      <c r="E60" s="50">
        <f t="shared" si="0"/>
        <v>1.7996899794408942E-2</v>
      </c>
      <c r="F60" s="49">
        <f t="shared" si="1"/>
        <v>5.2843300024462685E-2</v>
      </c>
      <c r="G60" s="21">
        <v>100</v>
      </c>
    </row>
    <row r="61" spans="1:10" ht="15" customHeight="1" x14ac:dyDescent="0.25">
      <c r="A61" s="48">
        <v>2019</v>
      </c>
      <c r="B61" s="45" t="s">
        <v>291</v>
      </c>
      <c r="C61" s="46">
        <v>79.672040106217324</v>
      </c>
      <c r="D61" s="47">
        <v>129626.87308843652</v>
      </c>
      <c r="E61" s="50">
        <f t="shared" si="0"/>
        <v>2.0927291158871369E-3</v>
      </c>
      <c r="F61" s="49">
        <f t="shared" si="1"/>
        <v>5.6544233651414574E-2</v>
      </c>
      <c r="G61" s="21">
        <v>100</v>
      </c>
    </row>
    <row r="62" spans="1:10" x14ac:dyDescent="0.25">
      <c r="A62" s="48"/>
      <c r="B62" s="45" t="s">
        <v>292</v>
      </c>
      <c r="C62" s="46">
        <v>80.287438841810356</v>
      </c>
      <c r="D62" s="47">
        <v>130628.130413982</v>
      </c>
      <c r="E62" s="50">
        <f t="shared" si="0"/>
        <v>7.7241493348556671E-3</v>
      </c>
      <c r="F62" s="49">
        <f t="shared" si="1"/>
        <v>4.5962321602510389E-2</v>
      </c>
      <c r="G62" s="21">
        <v>100</v>
      </c>
    </row>
    <row r="63" spans="1:10" x14ac:dyDescent="0.25">
      <c r="A63" s="48"/>
      <c r="B63" s="45" t="s">
        <v>293</v>
      </c>
      <c r="C63" s="46">
        <v>81.45375063753653</v>
      </c>
      <c r="D63" s="47">
        <v>132525.72649567621</v>
      </c>
      <c r="E63" s="50">
        <f t="shared" si="0"/>
        <v>1.4526703212244039E-2</v>
      </c>
      <c r="F63" s="49">
        <f t="shared" si="1"/>
        <v>4.2940458326347665E-2</v>
      </c>
      <c r="G63" s="21">
        <v>100</v>
      </c>
    </row>
    <row r="64" spans="1:10" x14ac:dyDescent="0.25">
      <c r="A64" s="48"/>
      <c r="B64" s="45" t="s">
        <v>294</v>
      </c>
      <c r="C64" s="46">
        <v>82.012359744742383</v>
      </c>
      <c r="D64" s="47">
        <v>133434.58676521722</v>
      </c>
      <c r="E64" s="50">
        <f t="shared" si="0"/>
        <v>6.8579912261084817E-3</v>
      </c>
      <c r="F64" s="49">
        <f t="shared" si="1"/>
        <v>3.1528617671602317E-2</v>
      </c>
      <c r="G64" s="21">
        <v>100</v>
      </c>
    </row>
    <row r="65" spans="1:7" ht="15" customHeight="1" x14ac:dyDescent="0.25">
      <c r="A65" s="44">
        <v>2020</v>
      </c>
      <c r="B65" s="45" t="s">
        <v>291</v>
      </c>
      <c r="C65" s="46">
        <v>82.191019147710193</v>
      </c>
      <c r="D65" s="47">
        <v>133725.26665396726</v>
      </c>
      <c r="E65" s="50">
        <f t="shared" si="0"/>
        <v>2.1784448529937992E-3</v>
      </c>
      <c r="F65" s="49">
        <f t="shared" si="1"/>
        <v>3.1616851258416533E-2</v>
      </c>
      <c r="G65" s="21">
        <v>100</v>
      </c>
    </row>
    <row r="66" spans="1:7" x14ac:dyDescent="0.25">
      <c r="A66" s="44"/>
      <c r="B66" s="45" t="s">
        <v>292</v>
      </c>
      <c r="C66" s="46">
        <v>81.972423155228498</v>
      </c>
      <c r="D66" s="47">
        <v>133369.60970157481</v>
      </c>
      <c r="E66" s="50">
        <f t="shared" si="0"/>
        <v>-2.6596092218888804E-3</v>
      </c>
      <c r="F66" s="49">
        <f t="shared" si="1"/>
        <v>2.0986898295984397E-2</v>
      </c>
      <c r="G66" s="21">
        <v>100</v>
      </c>
    </row>
    <row r="67" spans="1:7" x14ac:dyDescent="0.25">
      <c r="A67" s="44"/>
      <c r="B67" s="45" t="s">
        <v>293</v>
      </c>
      <c r="C67" s="46">
        <v>84.044327843468977</v>
      </c>
      <c r="D67" s="47">
        <v>136740.61069158118</v>
      </c>
      <c r="E67" s="50">
        <f t="shared" si="0"/>
        <v>2.5275630614419942E-2</v>
      </c>
      <c r="F67" s="49">
        <f t="shared" si="1"/>
        <v>3.1804271573206422E-2</v>
      </c>
      <c r="G67" s="21">
        <v>100</v>
      </c>
    </row>
    <row r="68" spans="1:7" x14ac:dyDescent="0.25">
      <c r="A68" s="44"/>
      <c r="B68" s="45" t="s">
        <v>294</v>
      </c>
      <c r="C68" s="46">
        <v>85.816198968244819</v>
      </c>
      <c r="D68" s="47">
        <v>139623.45532709165</v>
      </c>
      <c r="E68" s="50">
        <f t="shared" si="0"/>
        <v>2.1082578327902387E-2</v>
      </c>
      <c r="F68" s="49">
        <f t="shared" si="1"/>
        <v>4.6381292226459696E-2</v>
      </c>
      <c r="G68" s="21">
        <v>100</v>
      </c>
    </row>
    <row r="69" spans="1:7" x14ac:dyDescent="0.25">
      <c r="A69" s="123">
        <v>2021</v>
      </c>
      <c r="B69" s="45" t="s">
        <v>291</v>
      </c>
      <c r="C69" s="46">
        <v>86.655979696094704</v>
      </c>
      <c r="D69" s="47">
        <v>140989.78346034873</v>
      </c>
      <c r="E69" s="50">
        <f t="shared" si="0"/>
        <v>9.7858066186389189E-3</v>
      </c>
      <c r="F69" s="49">
        <f t="shared" si="1"/>
        <v>5.4324190096247303E-2</v>
      </c>
      <c r="G69" s="21">
        <v>100</v>
      </c>
    </row>
    <row r="70" spans="1:7" x14ac:dyDescent="0.25">
      <c r="A70" s="124"/>
      <c r="B70" s="45" t="s">
        <v>292</v>
      </c>
      <c r="C70" s="46">
        <v>88.8004758417716</v>
      </c>
      <c r="D70" s="47">
        <v>144478.89117421795</v>
      </c>
      <c r="E70" s="50">
        <f t="shared" ref="E70" si="2">(C70-C69)/C69</f>
        <v>2.4747237907847941E-2</v>
      </c>
      <c r="F70" s="49">
        <f t="shared" ref="F70" si="3">(C70-C66)/C66</f>
        <v>8.3296948214072464E-2</v>
      </c>
      <c r="G70" s="21">
        <v>100</v>
      </c>
    </row>
    <row r="71" spans="1:7" x14ac:dyDescent="0.25">
      <c r="A71" s="124"/>
      <c r="B71" s="45" t="s">
        <v>293</v>
      </c>
      <c r="C71" s="46">
        <v>92.062480640493632</v>
      </c>
      <c r="D71" s="47">
        <v>149786.19197251662</v>
      </c>
      <c r="E71" s="50">
        <f t="shared" ref="E71" si="4">(C71-C70)/C70</f>
        <v>3.6734091431383863E-2</v>
      </c>
      <c r="F71" s="49">
        <f t="shared" ref="F71" si="5">(C71-C67)/C67</f>
        <v>9.5403854165605539E-2</v>
      </c>
      <c r="G71" s="21">
        <v>100</v>
      </c>
    </row>
    <row r="72" spans="1:7" x14ac:dyDescent="0.25">
      <c r="A72" s="124"/>
      <c r="B72" s="45" t="s">
        <v>294</v>
      </c>
      <c r="C72" s="46">
        <v>92.404815041520678</v>
      </c>
      <c r="D72" s="47">
        <v>150343.1720359941</v>
      </c>
      <c r="E72" s="50">
        <f t="shared" ref="E72" si="6">(C72-C71)/C71</f>
        <v>3.7185007252180198E-3</v>
      </c>
      <c r="F72" s="49">
        <f t="shared" ref="F72" si="7">(C72-C68)/C68</f>
        <v>7.6775901898357105E-2</v>
      </c>
      <c r="G72" s="21">
        <v>100</v>
      </c>
    </row>
    <row r="73" spans="1:7" x14ac:dyDescent="0.25">
      <c r="A73" s="123">
        <v>2022</v>
      </c>
      <c r="B73" s="45" t="s">
        <v>291</v>
      </c>
      <c r="C73" s="46">
        <v>94.673073295227894</v>
      </c>
      <c r="D73" s="47">
        <v>154033.64142014831</v>
      </c>
      <c r="E73" s="50">
        <f t="shared" ref="E73" si="8">(C73-C72)/C72</f>
        <v>2.4546970335777522E-2</v>
      </c>
      <c r="F73" s="49">
        <f t="shared" ref="F73" si="9">(C73-C69)/C69</f>
        <v>9.2516334443963288E-2</v>
      </c>
      <c r="G73" s="21">
        <v>100</v>
      </c>
    </row>
    <row r="74" spans="1:7" x14ac:dyDescent="0.25">
      <c r="A74" s="124"/>
      <c r="B74" s="45" t="s">
        <v>292</v>
      </c>
      <c r="C74" s="46">
        <v>98.085928759007828</v>
      </c>
      <c r="D74" s="47">
        <v>159586.37712872037</v>
      </c>
      <c r="E74" s="50">
        <f t="shared" ref="E74" si="10">(C74-C73)/C73</f>
        <v>3.6048850480825817E-2</v>
      </c>
      <c r="F74" s="49">
        <f t="shared" ref="F74" si="11">(C74-C70)/C70</f>
        <v>0.10456535090849553</v>
      </c>
      <c r="G74" s="21">
        <v>100</v>
      </c>
    </row>
    <row r="75" spans="1:7" x14ac:dyDescent="0.25">
      <c r="A75" s="124"/>
      <c r="B75" s="45" t="s">
        <v>293</v>
      </c>
      <c r="C75" s="46">
        <v>101.96997883893046</v>
      </c>
      <c r="D75" s="47">
        <v>165905.74922096299</v>
      </c>
      <c r="E75" s="50">
        <f t="shared" ref="E75" si="12">(C75-C74)/C74</f>
        <v>3.9598443212640062E-2</v>
      </c>
      <c r="F75" s="49">
        <f t="shared" ref="F75" si="13">(C75-C71)/C71</f>
        <v>0.10761711100449121</v>
      </c>
      <c r="G75" s="21">
        <v>100</v>
      </c>
    </row>
    <row r="76" spans="1:7" x14ac:dyDescent="0.25">
      <c r="A76" s="124"/>
      <c r="B76" s="45" t="s">
        <v>294</v>
      </c>
      <c r="C76" s="46">
        <v>101.78760567136602</v>
      </c>
      <c r="D76" s="47">
        <v>165609.0270155934</v>
      </c>
      <c r="E76" s="50">
        <f t="shared" ref="E76" si="14">(C76-C75)/C75</f>
        <v>-1.7884986310775645E-3</v>
      </c>
      <c r="F76" s="49">
        <f t="shared" ref="F76" si="15">(C76-C72)/C72</f>
        <v>0.10154006179904514</v>
      </c>
      <c r="G76" s="21">
        <v>100</v>
      </c>
    </row>
    <row r="77" spans="1:7" x14ac:dyDescent="0.25">
      <c r="A77" s="124">
        <v>2023</v>
      </c>
      <c r="B77" s="45" t="s">
        <v>291</v>
      </c>
      <c r="C77" s="46">
        <v>100</v>
      </c>
      <c r="D77" s="47">
        <v>162700.58218117713</v>
      </c>
      <c r="E77" s="50">
        <f t="shared" ref="E77" si="16">(C77-C76)/C76</f>
        <v>-1.7562115343763278E-2</v>
      </c>
      <c r="F77" s="49">
        <f t="shared" ref="F77" si="17">(C77-C73)/C73</f>
        <v>5.6266544640001831E-2</v>
      </c>
      <c r="G77" s="21">
        <v>100</v>
      </c>
    </row>
    <row r="78" spans="1:7" x14ac:dyDescent="0.25">
      <c r="A78" s="124"/>
      <c r="B78" s="45" t="s">
        <v>292</v>
      </c>
      <c r="C78" s="46">
        <v>100.82231439051006</v>
      </c>
      <c r="D78" s="47">
        <v>164038.4924818966</v>
      </c>
      <c r="E78" s="50">
        <f t="shared" ref="E78" si="18">(C78-C77)/C77</f>
        <v>8.2231439051005852E-3</v>
      </c>
      <c r="F78" s="49">
        <f t="shared" ref="F78" si="19">(C78-C74)/C74</f>
        <v>2.7897840863855116E-2</v>
      </c>
      <c r="G78" s="21">
        <v>100</v>
      </c>
    </row>
    <row r="79" spans="1:7" x14ac:dyDescent="0.25">
      <c r="A79" s="124"/>
      <c r="B79" s="45" t="s">
        <v>293</v>
      </c>
      <c r="C79" s="46">
        <v>103.81304068101909</v>
      </c>
      <c r="D79" s="47">
        <v>168904.42156800031</v>
      </c>
      <c r="E79" s="50">
        <f t="shared" ref="E79" si="20">(C79-C78)/C78</f>
        <v>2.9663337016101406E-2</v>
      </c>
      <c r="F79" s="49">
        <f t="shared" ref="F79" si="21">(C79-C75)/C75</f>
        <v>1.807455354089943E-2</v>
      </c>
      <c r="G79" s="21">
        <v>100</v>
      </c>
    </row>
    <row r="80" spans="1:7" x14ac:dyDescent="0.25">
      <c r="A80" s="124"/>
      <c r="B80" s="45" t="s">
        <v>294</v>
      </c>
      <c r="C80" s="46">
        <v>103.55474500716279</v>
      </c>
      <c r="D80" s="47">
        <v>168484.17300288734</v>
      </c>
      <c r="E80" s="50">
        <f t="shared" ref="E80" si="22">(C80-C79)/C79</f>
        <v>-2.488085043669487E-3</v>
      </c>
      <c r="F80" s="49">
        <f t="shared" ref="F80" si="23">(C80-C76)/C76</f>
        <v>1.7361046309530059E-2</v>
      </c>
      <c r="G80" s="21">
        <v>100</v>
      </c>
    </row>
    <row r="81" spans="1:7" x14ac:dyDescent="0.25">
      <c r="A81" s="124">
        <v>2024</v>
      </c>
      <c r="B81" s="45" t="s">
        <v>291</v>
      </c>
      <c r="C81" s="46">
        <v>104.69999999999999</v>
      </c>
      <c r="D81" s="47">
        <v>170258.299021468</v>
      </c>
      <c r="E81" s="50">
        <f t="shared" ref="E81" si="24">(C81-C80)/C80</f>
        <v>1.1059415894056606E-2</v>
      </c>
      <c r="F81" s="49">
        <f t="shared" ref="F81" si="25">(C81-C77)/C77</f>
        <v>4.6999999999999889E-2</v>
      </c>
      <c r="G81" s="21">
        <v>100</v>
      </c>
    </row>
    <row r="82" spans="1:7" x14ac:dyDescent="0.25">
      <c r="A82" s="124"/>
      <c r="B82" s="45" t="s">
        <v>292</v>
      </c>
      <c r="C82" s="46">
        <v>107.69999999999999</v>
      </c>
      <c r="D82" s="47">
        <v>175188.06242636591</v>
      </c>
      <c r="E82" s="50">
        <f t="shared" ref="E82" si="26">(C82-C81)/C81</f>
        <v>2.865329512893983E-2</v>
      </c>
      <c r="F82" s="49">
        <f t="shared" ref="F82" si="27">(C82-C78)/C78</f>
        <v>6.8215906876040677E-2</v>
      </c>
      <c r="G82" s="21">
        <v>100</v>
      </c>
    </row>
    <row r="83" spans="1:7" x14ac:dyDescent="0.25">
      <c r="A83" s="124"/>
      <c r="B83" s="45" t="s">
        <v>293</v>
      </c>
      <c r="C83" s="46">
        <v>110.8</v>
      </c>
      <c r="D83" s="47">
        <v>180220.64994749046</v>
      </c>
      <c r="E83" s="50">
        <f t="shared" ref="E83:E88" si="28">(C83-C82)/C82</f>
        <v>2.8783658310120787E-2</v>
      </c>
      <c r="F83" s="49">
        <f t="shared" ref="F83:F88" si="29">(C83-C79)/C79</f>
        <v>6.7303291312402397E-2</v>
      </c>
      <c r="G83" s="21">
        <v>100</v>
      </c>
    </row>
    <row r="84" spans="1:7" x14ac:dyDescent="0.25">
      <c r="A84" s="124"/>
      <c r="B84" s="45" t="s">
        <v>294</v>
      </c>
      <c r="C84" s="46">
        <v>112.6</v>
      </c>
      <c r="D84" s="47">
        <v>183132.59903696843</v>
      </c>
      <c r="E84" s="50">
        <f t="shared" si="28"/>
        <v>1.6245487364620913E-2</v>
      </c>
      <c r="F84" s="49">
        <f t="shared" si="29"/>
        <v>8.7347566663522253E-2</v>
      </c>
      <c r="G84" s="21">
        <v>100</v>
      </c>
    </row>
    <row r="85" spans="1:7" x14ac:dyDescent="0.25">
      <c r="A85" s="124">
        <v>2025</v>
      </c>
      <c r="B85" s="45" t="s">
        <v>291</v>
      </c>
      <c r="C85" s="46">
        <v>113.6</v>
      </c>
      <c r="D85" s="47">
        <v>184701.36612237804</v>
      </c>
      <c r="E85" s="50">
        <f t="shared" si="28"/>
        <v>8.8809946714031984E-3</v>
      </c>
      <c r="F85" s="49">
        <f t="shared" si="29"/>
        <v>8.5004775549188213E-2</v>
      </c>
      <c r="G85" s="21">
        <v>100</v>
      </c>
    </row>
    <row r="86" spans="1:7" x14ac:dyDescent="0.25">
      <c r="A86" s="124"/>
      <c r="B86" s="45" t="s">
        <v>292</v>
      </c>
      <c r="C86" s="46">
        <v>113.89999999999999</v>
      </c>
      <c r="D86" s="47">
        <v>185197.72285900367</v>
      </c>
      <c r="E86" s="50">
        <f t="shared" si="28"/>
        <v>2.6408450704225104E-3</v>
      </c>
      <c r="F86" s="49">
        <f t="shared" si="29"/>
        <v>5.7567316620241442E-2</v>
      </c>
      <c r="G86" s="21">
        <v>100</v>
      </c>
    </row>
    <row r="87" spans="1:7" x14ac:dyDescent="0.25">
      <c r="A87" s="124"/>
      <c r="B87" s="45" t="s">
        <v>293</v>
      </c>
      <c r="C87" s="46">
        <v>118.5</v>
      </c>
      <c r="D87" s="47">
        <v>192753.50938526253</v>
      </c>
      <c r="E87" s="50">
        <f t="shared" si="28"/>
        <v>4.0386303775241515E-2</v>
      </c>
      <c r="F87" s="49">
        <f t="shared" si="29"/>
        <v>6.9494584837545156E-2</v>
      </c>
      <c r="G87" s="21">
        <v>100</v>
      </c>
    </row>
    <row r="88" spans="1:7" x14ac:dyDescent="0.25">
      <c r="A88" s="124"/>
      <c r="B88" s="45" t="s">
        <v>294</v>
      </c>
      <c r="C88" s="46">
        <v>121.39999999999999</v>
      </c>
      <c r="D88" s="47">
        <v>197374.32188556413</v>
      </c>
      <c r="E88" s="50">
        <f t="shared" si="28"/>
        <v>2.4472573839662375E-2</v>
      </c>
      <c r="F88" s="49">
        <f t="shared" si="29"/>
        <v>7.8152753108348114E-2</v>
      </c>
      <c r="G88" s="21">
        <v>100</v>
      </c>
    </row>
    <row r="89" spans="1:7" x14ac:dyDescent="0.25">
      <c r="A89" s="124">
        <v>2026</v>
      </c>
      <c r="B89" s="45" t="s">
        <v>291</v>
      </c>
      <c r="C89" s="46">
        <v>123.69999999999999</v>
      </c>
      <c r="D89" s="47">
        <v>201256.34097225161</v>
      </c>
      <c r="E89" s="50">
        <f t="shared" ref="E89" si="30">(C89-C88)/C88</f>
        <v>1.8945634266886304E-2</v>
      </c>
      <c r="F89" s="49">
        <f t="shared" ref="F89" si="31">(C89-C85)/C85</f>
        <v>8.8908450704225303E-2</v>
      </c>
      <c r="G89" s="21">
        <v>100</v>
      </c>
    </row>
    <row r="90" spans="1:7" x14ac:dyDescent="0.25">
      <c r="G90" s="21">
        <v>100</v>
      </c>
    </row>
    <row r="91" spans="1:7" x14ac:dyDescent="0.25">
      <c r="G91" s="21">
        <v>100</v>
      </c>
    </row>
    <row r="92" spans="1:7" x14ac:dyDescent="0.25">
      <c r="G92" s="21">
        <v>100</v>
      </c>
    </row>
    <row r="93" spans="1:7" x14ac:dyDescent="0.25">
      <c r="G93" s="21">
        <v>100</v>
      </c>
    </row>
    <row r="94" spans="1:7" x14ac:dyDescent="0.25">
      <c r="G94" s="21">
        <v>100</v>
      </c>
    </row>
    <row r="95" spans="1:7" x14ac:dyDescent="0.25">
      <c r="G95" s="21">
        <v>100</v>
      </c>
    </row>
    <row r="96" spans="1:7" x14ac:dyDescent="0.25">
      <c r="G96" s="21">
        <v>100</v>
      </c>
    </row>
    <row r="97" spans="7:7" x14ac:dyDescent="0.25">
      <c r="G97" s="21">
        <v>100</v>
      </c>
    </row>
    <row r="98" spans="7:7" x14ac:dyDescent="0.25">
      <c r="G98" s="21">
        <v>100</v>
      </c>
    </row>
    <row r="99" spans="7:7" x14ac:dyDescent="0.25">
      <c r="G99" s="21">
        <v>100</v>
      </c>
    </row>
    <row r="100" spans="7:7" x14ac:dyDescent="0.25">
      <c r="G100" s="21">
        <v>100</v>
      </c>
    </row>
    <row r="101" spans="7:7" x14ac:dyDescent="0.25">
      <c r="G101" s="21">
        <v>100</v>
      </c>
    </row>
    <row r="102" spans="7:7" x14ac:dyDescent="0.25">
      <c r="G102" s="21">
        <v>100</v>
      </c>
    </row>
    <row r="103" spans="7:7" x14ac:dyDescent="0.25">
      <c r="G103" s="21">
        <v>100</v>
      </c>
    </row>
    <row r="104" spans="7:7" x14ac:dyDescent="0.25">
      <c r="G104" s="21">
        <v>100</v>
      </c>
    </row>
    <row r="105" spans="7:7" x14ac:dyDescent="0.25">
      <c r="G105" s="21">
        <v>100</v>
      </c>
    </row>
    <row r="106" spans="7:7" x14ac:dyDescent="0.25">
      <c r="G106" s="21">
        <v>100</v>
      </c>
    </row>
    <row r="107" spans="7:7" x14ac:dyDescent="0.25">
      <c r="G107" s="21">
        <v>100</v>
      </c>
    </row>
    <row r="108" spans="7:7" x14ac:dyDescent="0.25">
      <c r="G108" s="21">
        <v>100</v>
      </c>
    </row>
    <row r="109" spans="7:7" x14ac:dyDescent="0.25">
      <c r="G109" s="21">
        <v>100</v>
      </c>
    </row>
    <row r="110" spans="7:7" x14ac:dyDescent="0.25">
      <c r="G110" s="21">
        <v>100</v>
      </c>
    </row>
    <row r="111" spans="7:7" x14ac:dyDescent="0.25">
      <c r="G111" s="21">
        <v>100</v>
      </c>
    </row>
    <row r="112" spans="7:7" x14ac:dyDescent="0.25">
      <c r="G112" s="21">
        <v>100</v>
      </c>
    </row>
    <row r="113" spans="7:7" x14ac:dyDescent="0.25">
      <c r="G113" s="21">
        <v>100</v>
      </c>
    </row>
    <row r="114" spans="7:7" x14ac:dyDescent="0.25">
      <c r="G114" s="21">
        <v>100</v>
      </c>
    </row>
    <row r="115" spans="7:7" x14ac:dyDescent="0.25">
      <c r="G115" s="21">
        <v>100</v>
      </c>
    </row>
    <row r="116" spans="7:7" x14ac:dyDescent="0.25">
      <c r="G116" s="21">
        <v>100</v>
      </c>
    </row>
    <row r="117" spans="7:7" x14ac:dyDescent="0.25">
      <c r="G117" s="21">
        <v>100</v>
      </c>
    </row>
    <row r="118" spans="7:7" x14ac:dyDescent="0.25">
      <c r="G118" s="21">
        <v>100</v>
      </c>
    </row>
    <row r="119" spans="7:7" x14ac:dyDescent="0.25">
      <c r="G119" s="21">
        <v>100</v>
      </c>
    </row>
    <row r="120" spans="7:7" x14ac:dyDescent="0.25">
      <c r="G120" s="21">
        <v>100</v>
      </c>
    </row>
    <row r="121" spans="7:7" x14ac:dyDescent="0.25">
      <c r="G121" s="21">
        <v>100</v>
      </c>
    </row>
    <row r="122" spans="7:7" x14ac:dyDescent="0.25">
      <c r="G122" s="21">
        <v>100</v>
      </c>
    </row>
    <row r="123" spans="7:7" x14ac:dyDescent="0.25">
      <c r="G123" s="21">
        <v>100</v>
      </c>
    </row>
    <row r="124" spans="7:7" x14ac:dyDescent="0.25">
      <c r="G124" s="21">
        <v>100</v>
      </c>
    </row>
    <row r="125" spans="7:7" x14ac:dyDescent="0.25">
      <c r="G125" s="21">
        <v>100</v>
      </c>
    </row>
    <row r="126" spans="7:7" x14ac:dyDescent="0.25">
      <c r="G126" s="21">
        <v>100</v>
      </c>
    </row>
    <row r="127" spans="7:7" x14ac:dyDescent="0.25">
      <c r="G127" s="21">
        <v>100</v>
      </c>
    </row>
    <row r="128" spans="7:7" x14ac:dyDescent="0.25">
      <c r="G128" s="21">
        <v>100</v>
      </c>
    </row>
    <row r="129" spans="7:7" x14ac:dyDescent="0.25">
      <c r="G129" s="21">
        <v>100</v>
      </c>
    </row>
    <row r="130" spans="7:7" x14ac:dyDescent="0.25">
      <c r="G130" s="21">
        <v>100</v>
      </c>
    </row>
    <row r="131" spans="7:7" x14ac:dyDescent="0.25">
      <c r="G131" s="21">
        <v>100</v>
      </c>
    </row>
    <row r="132" spans="7:7" x14ac:dyDescent="0.25">
      <c r="G132" s="21">
        <v>100</v>
      </c>
    </row>
    <row r="133" spans="7:7" x14ac:dyDescent="0.25">
      <c r="G133" s="21">
        <v>100</v>
      </c>
    </row>
    <row r="134" spans="7:7" x14ac:dyDescent="0.25">
      <c r="G134" s="21">
        <v>100</v>
      </c>
    </row>
    <row r="135" spans="7:7" x14ac:dyDescent="0.25">
      <c r="G135" s="21">
        <v>100</v>
      </c>
    </row>
    <row r="136" spans="7:7" x14ac:dyDescent="0.25">
      <c r="G136" s="21">
        <v>100</v>
      </c>
    </row>
    <row r="137" spans="7:7" x14ac:dyDescent="0.25">
      <c r="G137" s="21">
        <v>100</v>
      </c>
    </row>
    <row r="138" spans="7:7" x14ac:dyDescent="0.25">
      <c r="G138" s="21">
        <v>100</v>
      </c>
    </row>
    <row r="139" spans="7:7" x14ac:dyDescent="0.25">
      <c r="G139" s="21">
        <v>100</v>
      </c>
    </row>
    <row r="140" spans="7:7" x14ac:dyDescent="0.25">
      <c r="G140" s="21">
        <v>100</v>
      </c>
    </row>
    <row r="141" spans="7:7" x14ac:dyDescent="0.25">
      <c r="G141" s="21">
        <v>100</v>
      </c>
    </row>
    <row r="142" spans="7:7" x14ac:dyDescent="0.25">
      <c r="G142" s="21">
        <v>100</v>
      </c>
    </row>
    <row r="143" spans="7:7" x14ac:dyDescent="0.25">
      <c r="G143" s="21">
        <v>100</v>
      </c>
    </row>
    <row r="144" spans="7:7" x14ac:dyDescent="0.25">
      <c r="G144" s="21">
        <v>100</v>
      </c>
    </row>
    <row r="145" spans="7:7" x14ac:dyDescent="0.25">
      <c r="G145" s="21">
        <v>100</v>
      </c>
    </row>
    <row r="146" spans="7:7" x14ac:dyDescent="0.25">
      <c r="G146" s="21">
        <v>100</v>
      </c>
    </row>
    <row r="147" spans="7:7" x14ac:dyDescent="0.25">
      <c r="G147" s="21">
        <v>100</v>
      </c>
    </row>
    <row r="148" spans="7:7" x14ac:dyDescent="0.25">
      <c r="G148" s="21">
        <v>100</v>
      </c>
    </row>
    <row r="149" spans="7:7" x14ac:dyDescent="0.25">
      <c r="G149" s="21">
        <v>100</v>
      </c>
    </row>
    <row r="150" spans="7:7" x14ac:dyDescent="0.25">
      <c r="G150" s="21">
        <v>100</v>
      </c>
    </row>
    <row r="151" spans="7:7" x14ac:dyDescent="0.25">
      <c r="G151" s="21">
        <v>100</v>
      </c>
    </row>
    <row r="152" spans="7:7" x14ac:dyDescent="0.25">
      <c r="G152" s="21">
        <v>100</v>
      </c>
    </row>
    <row r="153" spans="7:7" x14ac:dyDescent="0.25">
      <c r="G153" s="21">
        <v>100</v>
      </c>
    </row>
    <row r="154" spans="7:7" x14ac:dyDescent="0.25">
      <c r="G154" s="21">
        <v>100</v>
      </c>
    </row>
    <row r="155" spans="7:7" x14ac:dyDescent="0.25">
      <c r="G155" s="21">
        <v>100</v>
      </c>
    </row>
    <row r="156" spans="7:7" x14ac:dyDescent="0.25">
      <c r="G156" s="21">
        <v>100</v>
      </c>
    </row>
    <row r="157" spans="7:7" x14ac:dyDescent="0.25">
      <c r="G157" s="21">
        <v>100</v>
      </c>
    </row>
    <row r="158" spans="7:7" x14ac:dyDescent="0.25">
      <c r="G158" s="21">
        <v>100</v>
      </c>
    </row>
    <row r="159" spans="7:7" x14ac:dyDescent="0.25">
      <c r="G159" s="21">
        <v>100</v>
      </c>
    </row>
    <row r="160" spans="7:7" x14ac:dyDescent="0.25">
      <c r="G160" s="21">
        <v>100</v>
      </c>
    </row>
    <row r="161" spans="7:7" x14ac:dyDescent="0.25">
      <c r="G161" s="21">
        <v>100</v>
      </c>
    </row>
    <row r="162" spans="7:7" x14ac:dyDescent="0.25">
      <c r="G162" s="21">
        <v>100</v>
      </c>
    </row>
    <row r="163" spans="7:7" x14ac:dyDescent="0.25">
      <c r="G163" s="21">
        <v>100</v>
      </c>
    </row>
    <row r="164" spans="7:7" x14ac:dyDescent="0.25">
      <c r="G164" s="21">
        <v>100</v>
      </c>
    </row>
    <row r="165" spans="7:7" x14ac:dyDescent="0.25">
      <c r="G165" s="21">
        <v>100</v>
      </c>
    </row>
    <row r="166" spans="7:7" x14ac:dyDescent="0.25">
      <c r="G166" s="21">
        <v>100</v>
      </c>
    </row>
    <row r="167" spans="7:7" x14ac:dyDescent="0.25">
      <c r="G167" s="21">
        <v>100</v>
      </c>
    </row>
    <row r="168" spans="7:7" x14ac:dyDescent="0.25">
      <c r="G168" s="21">
        <v>100</v>
      </c>
    </row>
    <row r="169" spans="7:7" x14ac:dyDescent="0.25">
      <c r="G169" s="21">
        <v>100</v>
      </c>
    </row>
    <row r="170" spans="7:7" x14ac:dyDescent="0.25">
      <c r="G170" s="21">
        <v>100</v>
      </c>
    </row>
    <row r="171" spans="7:7" x14ac:dyDescent="0.25">
      <c r="G171" s="21">
        <v>100</v>
      </c>
    </row>
    <row r="172" spans="7:7" x14ac:dyDescent="0.25">
      <c r="G172" s="21">
        <v>100</v>
      </c>
    </row>
    <row r="173" spans="7:7" x14ac:dyDescent="0.25">
      <c r="G173" s="21">
        <v>100</v>
      </c>
    </row>
    <row r="174" spans="7:7" x14ac:dyDescent="0.25">
      <c r="G174" s="21">
        <v>100</v>
      </c>
    </row>
    <row r="175" spans="7:7" x14ac:dyDescent="0.25">
      <c r="G175" s="21">
        <v>100</v>
      </c>
    </row>
    <row r="176" spans="7:7" x14ac:dyDescent="0.25">
      <c r="G176" s="21">
        <v>100</v>
      </c>
    </row>
    <row r="177" spans="7:7" x14ac:dyDescent="0.25">
      <c r="G177" s="21">
        <v>100</v>
      </c>
    </row>
    <row r="178" spans="7:7" x14ac:dyDescent="0.25">
      <c r="G178" s="21">
        <v>100</v>
      </c>
    </row>
    <row r="179" spans="7:7" x14ac:dyDescent="0.25">
      <c r="G179" s="21">
        <v>100</v>
      </c>
    </row>
    <row r="180" spans="7:7" x14ac:dyDescent="0.25">
      <c r="G180" s="21">
        <v>100</v>
      </c>
    </row>
    <row r="181" spans="7:7" x14ac:dyDescent="0.25">
      <c r="G181" s="21">
        <v>100</v>
      </c>
    </row>
    <row r="182" spans="7:7" x14ac:dyDescent="0.25">
      <c r="G182" s="21">
        <v>100</v>
      </c>
    </row>
    <row r="183" spans="7:7" x14ac:dyDescent="0.25">
      <c r="G183" s="21">
        <v>100</v>
      </c>
    </row>
    <row r="184" spans="7:7" x14ac:dyDescent="0.25">
      <c r="G184" s="21">
        <v>100</v>
      </c>
    </row>
    <row r="185" spans="7:7" x14ac:dyDescent="0.25">
      <c r="G185" s="21">
        <v>100</v>
      </c>
    </row>
    <row r="186" spans="7:7" x14ac:dyDescent="0.25">
      <c r="G186" s="21">
        <v>100</v>
      </c>
    </row>
    <row r="187" spans="7:7" x14ac:dyDescent="0.25">
      <c r="G187" s="21">
        <v>100</v>
      </c>
    </row>
    <row r="188" spans="7:7" x14ac:dyDescent="0.25">
      <c r="G188" s="21">
        <v>100</v>
      </c>
    </row>
    <row r="189" spans="7:7" x14ac:dyDescent="0.25">
      <c r="G189" s="21">
        <v>100</v>
      </c>
    </row>
    <row r="190" spans="7:7" x14ac:dyDescent="0.25">
      <c r="G190" s="21">
        <v>100</v>
      </c>
    </row>
    <row r="191" spans="7:7" x14ac:dyDescent="0.25">
      <c r="G191" s="21">
        <v>100</v>
      </c>
    </row>
    <row r="192" spans="7:7" x14ac:dyDescent="0.25">
      <c r="G192" s="21">
        <v>100</v>
      </c>
    </row>
    <row r="193" spans="7:7" x14ac:dyDescent="0.25">
      <c r="G193" s="21">
        <v>100</v>
      </c>
    </row>
    <row r="194" spans="7:7" x14ac:dyDescent="0.25">
      <c r="G194" s="21">
        <v>100</v>
      </c>
    </row>
    <row r="195" spans="7:7" x14ac:dyDescent="0.25">
      <c r="G195" s="21">
        <v>100</v>
      </c>
    </row>
    <row r="196" spans="7:7" x14ac:dyDescent="0.25">
      <c r="G196" s="21">
        <v>100</v>
      </c>
    </row>
    <row r="197" spans="7:7" x14ac:dyDescent="0.25">
      <c r="G197" s="21">
        <v>100</v>
      </c>
    </row>
    <row r="198" spans="7:7" x14ac:dyDescent="0.25">
      <c r="G198" s="21">
        <v>100</v>
      </c>
    </row>
    <row r="199" spans="7:7" x14ac:dyDescent="0.25">
      <c r="G199" s="21">
        <v>100</v>
      </c>
    </row>
    <row r="200" spans="7:7" x14ac:dyDescent="0.25">
      <c r="G200" s="21">
        <v>100</v>
      </c>
    </row>
    <row r="201" spans="7:7" x14ac:dyDescent="0.25">
      <c r="G201" s="21">
        <v>100</v>
      </c>
    </row>
    <row r="202" spans="7:7" x14ac:dyDescent="0.25">
      <c r="G202" s="21">
        <v>100</v>
      </c>
    </row>
    <row r="203" spans="7:7" x14ac:dyDescent="0.25">
      <c r="G203" s="21">
        <v>100</v>
      </c>
    </row>
    <row r="204" spans="7:7" x14ac:dyDescent="0.25">
      <c r="G204" s="21">
        <v>100</v>
      </c>
    </row>
    <row r="205" spans="7:7" x14ac:dyDescent="0.25">
      <c r="G205" s="21">
        <v>100</v>
      </c>
    </row>
    <row r="206" spans="7:7" x14ac:dyDescent="0.25">
      <c r="G206" s="21">
        <v>100</v>
      </c>
    </row>
    <row r="207" spans="7:7" x14ac:dyDescent="0.25">
      <c r="G207" s="21">
        <v>100</v>
      </c>
    </row>
    <row r="208" spans="7:7" x14ac:dyDescent="0.25">
      <c r="G208" s="21">
        <v>100</v>
      </c>
    </row>
    <row r="209" spans="7:7" x14ac:dyDescent="0.25">
      <c r="G209" s="21">
        <v>100</v>
      </c>
    </row>
    <row r="210" spans="7:7" x14ac:dyDescent="0.25">
      <c r="G210" s="21">
        <v>100</v>
      </c>
    </row>
    <row r="211" spans="7:7" x14ac:dyDescent="0.25">
      <c r="G211" s="21">
        <v>100</v>
      </c>
    </row>
    <row r="212" spans="7:7" x14ac:dyDescent="0.25">
      <c r="G212" s="21">
        <v>100</v>
      </c>
    </row>
    <row r="213" spans="7:7" x14ac:dyDescent="0.25">
      <c r="G213" s="21">
        <v>100</v>
      </c>
    </row>
    <row r="214" spans="7:7" x14ac:dyDescent="0.25">
      <c r="G214" s="21">
        <v>100</v>
      </c>
    </row>
    <row r="215" spans="7:7" x14ac:dyDescent="0.25">
      <c r="G215" s="21">
        <v>100</v>
      </c>
    </row>
    <row r="216" spans="7:7" x14ac:dyDescent="0.25">
      <c r="G216" s="21">
        <v>100</v>
      </c>
    </row>
    <row r="217" spans="7:7" x14ac:dyDescent="0.25">
      <c r="G217" s="21">
        <v>100</v>
      </c>
    </row>
    <row r="218" spans="7:7" x14ac:dyDescent="0.25">
      <c r="G218" s="21">
        <v>100</v>
      </c>
    </row>
    <row r="219" spans="7:7" x14ac:dyDescent="0.25">
      <c r="G219" s="21">
        <v>100</v>
      </c>
    </row>
    <row r="220" spans="7:7" x14ac:dyDescent="0.25">
      <c r="G220" s="21">
        <v>100</v>
      </c>
    </row>
    <row r="221" spans="7:7" x14ac:dyDescent="0.25">
      <c r="G221" s="21">
        <v>100</v>
      </c>
    </row>
    <row r="222" spans="7:7" x14ac:dyDescent="0.25">
      <c r="G222" s="21">
        <v>100</v>
      </c>
    </row>
    <row r="223" spans="7:7" x14ac:dyDescent="0.25">
      <c r="G223" s="21">
        <v>100</v>
      </c>
    </row>
    <row r="224" spans="7:7" x14ac:dyDescent="0.25">
      <c r="G224" s="21">
        <v>100</v>
      </c>
    </row>
    <row r="225" spans="7:7" x14ac:dyDescent="0.25">
      <c r="G225" s="21">
        <v>100</v>
      </c>
    </row>
    <row r="226" spans="7:7" x14ac:dyDescent="0.25">
      <c r="G226" s="21">
        <v>100</v>
      </c>
    </row>
    <row r="227" spans="7:7" x14ac:dyDescent="0.25">
      <c r="G227" s="21">
        <v>100</v>
      </c>
    </row>
    <row r="228" spans="7:7" x14ac:dyDescent="0.25">
      <c r="G228" s="21">
        <v>100</v>
      </c>
    </row>
    <row r="229" spans="7:7" x14ac:dyDescent="0.25">
      <c r="G229" s="21">
        <v>100</v>
      </c>
    </row>
    <row r="230" spans="7:7" x14ac:dyDescent="0.25">
      <c r="G230" s="21">
        <v>100</v>
      </c>
    </row>
    <row r="231" spans="7:7" x14ac:dyDescent="0.25">
      <c r="G231" s="21">
        <v>100</v>
      </c>
    </row>
    <row r="232" spans="7:7" x14ac:dyDescent="0.25">
      <c r="G232" s="21">
        <v>100</v>
      </c>
    </row>
    <row r="233" spans="7:7" x14ac:dyDescent="0.25">
      <c r="G233" s="21">
        <v>100</v>
      </c>
    </row>
    <row r="234" spans="7:7" x14ac:dyDescent="0.25">
      <c r="G234" s="21">
        <v>100</v>
      </c>
    </row>
    <row r="235" spans="7:7" x14ac:dyDescent="0.25">
      <c r="G235" s="21">
        <v>100</v>
      </c>
    </row>
    <row r="236" spans="7:7" x14ac:dyDescent="0.25">
      <c r="G236" s="21">
        <v>100</v>
      </c>
    </row>
    <row r="237" spans="7:7" x14ac:dyDescent="0.25">
      <c r="G237" s="21">
        <v>100</v>
      </c>
    </row>
    <row r="238" spans="7:7" x14ac:dyDescent="0.25">
      <c r="G238" s="21">
        <v>100</v>
      </c>
    </row>
    <row r="239" spans="7:7" x14ac:dyDescent="0.25">
      <c r="G239" s="21">
        <v>100</v>
      </c>
    </row>
    <row r="240" spans="7:7" x14ac:dyDescent="0.25">
      <c r="G240" s="21">
        <v>100</v>
      </c>
    </row>
    <row r="241" spans="7:7" x14ac:dyDescent="0.25">
      <c r="G241" s="21">
        <v>100</v>
      </c>
    </row>
    <row r="242" spans="7:7" x14ac:dyDescent="0.25">
      <c r="G242" s="21">
        <v>100</v>
      </c>
    </row>
    <row r="243" spans="7:7" x14ac:dyDescent="0.25">
      <c r="G243" s="21">
        <v>100</v>
      </c>
    </row>
    <row r="244" spans="7:7" x14ac:dyDescent="0.25">
      <c r="G244" s="21">
        <v>100</v>
      </c>
    </row>
    <row r="245" spans="7:7" x14ac:dyDescent="0.25">
      <c r="G245" s="21">
        <v>100</v>
      </c>
    </row>
    <row r="246" spans="7:7" x14ac:dyDescent="0.25">
      <c r="G246" s="21">
        <v>100</v>
      </c>
    </row>
    <row r="247" spans="7:7" x14ac:dyDescent="0.25">
      <c r="G247" s="21">
        <v>100</v>
      </c>
    </row>
    <row r="248" spans="7:7" x14ac:dyDescent="0.25">
      <c r="G248" s="21">
        <v>100</v>
      </c>
    </row>
    <row r="249" spans="7:7" x14ac:dyDescent="0.25">
      <c r="G249" s="21">
        <v>100</v>
      </c>
    </row>
    <row r="250" spans="7:7" x14ac:dyDescent="0.25">
      <c r="G250" s="21">
        <v>100</v>
      </c>
    </row>
    <row r="251" spans="7:7" x14ac:dyDescent="0.25">
      <c r="G251" s="21">
        <v>100</v>
      </c>
    </row>
    <row r="252" spans="7:7" x14ac:dyDescent="0.25">
      <c r="G252" s="21">
        <v>100</v>
      </c>
    </row>
    <row r="253" spans="7:7" x14ac:dyDescent="0.25">
      <c r="G253" s="21">
        <v>100</v>
      </c>
    </row>
    <row r="254" spans="7:7" x14ac:dyDescent="0.25">
      <c r="G254" s="21">
        <v>100</v>
      </c>
    </row>
    <row r="255" spans="7:7" x14ac:dyDescent="0.25">
      <c r="G255" s="21">
        <v>100</v>
      </c>
    </row>
    <row r="256" spans="7:7" x14ac:dyDescent="0.25">
      <c r="G256" s="21">
        <v>100</v>
      </c>
    </row>
    <row r="257" spans="7:7" x14ac:dyDescent="0.25">
      <c r="G257" s="21">
        <v>100</v>
      </c>
    </row>
    <row r="258" spans="7:7" x14ac:dyDescent="0.25">
      <c r="G258" s="21">
        <v>100</v>
      </c>
    </row>
    <row r="259" spans="7:7" x14ac:dyDescent="0.25">
      <c r="G259" s="21">
        <v>100</v>
      </c>
    </row>
    <row r="260" spans="7:7" x14ac:dyDescent="0.25">
      <c r="G260" s="21">
        <v>100</v>
      </c>
    </row>
    <row r="261" spans="7:7" x14ac:dyDescent="0.25">
      <c r="G261" s="21">
        <v>100</v>
      </c>
    </row>
    <row r="262" spans="7:7" x14ac:dyDescent="0.25">
      <c r="G262" s="21">
        <v>100</v>
      </c>
    </row>
    <row r="263" spans="7:7" x14ac:dyDescent="0.25">
      <c r="G263" s="21">
        <v>100</v>
      </c>
    </row>
    <row r="264" spans="7:7" x14ac:dyDescent="0.25">
      <c r="G264" s="21">
        <v>100</v>
      </c>
    </row>
    <row r="265" spans="7:7" x14ac:dyDescent="0.25">
      <c r="G265" s="21">
        <v>100</v>
      </c>
    </row>
    <row r="266" spans="7:7" x14ac:dyDescent="0.25">
      <c r="G266" s="21">
        <v>100</v>
      </c>
    </row>
    <row r="267" spans="7:7" x14ac:dyDescent="0.25">
      <c r="G267" s="21">
        <v>100</v>
      </c>
    </row>
    <row r="268" spans="7:7" x14ac:dyDescent="0.25">
      <c r="G268" s="21">
        <v>100</v>
      </c>
    </row>
    <row r="269" spans="7:7" x14ac:dyDescent="0.25">
      <c r="G269" s="21">
        <v>100</v>
      </c>
    </row>
    <row r="270" spans="7:7" x14ac:dyDescent="0.25">
      <c r="G270" s="21">
        <v>100</v>
      </c>
    </row>
    <row r="271" spans="7:7" x14ac:dyDescent="0.25">
      <c r="G271" s="21">
        <v>100</v>
      </c>
    </row>
    <row r="272" spans="7:7" x14ac:dyDescent="0.25">
      <c r="G272" s="21">
        <v>100</v>
      </c>
    </row>
    <row r="273" spans="7:7" x14ac:dyDescent="0.25">
      <c r="G273" s="21">
        <v>100</v>
      </c>
    </row>
    <row r="274" spans="7:7" x14ac:dyDescent="0.25">
      <c r="G274" s="21">
        <v>100</v>
      </c>
    </row>
    <row r="275" spans="7:7" x14ac:dyDescent="0.25">
      <c r="G275" s="21">
        <v>100</v>
      </c>
    </row>
    <row r="276" spans="7:7" x14ac:dyDescent="0.25">
      <c r="G276" s="21">
        <v>100</v>
      </c>
    </row>
    <row r="277" spans="7:7" x14ac:dyDescent="0.25">
      <c r="G277" s="21">
        <v>100</v>
      </c>
    </row>
    <row r="278" spans="7:7" x14ac:dyDescent="0.25">
      <c r="G278" s="21">
        <v>100</v>
      </c>
    </row>
    <row r="279" spans="7:7" x14ac:dyDescent="0.25">
      <c r="G279" s="21">
        <v>100</v>
      </c>
    </row>
    <row r="280" spans="7:7" x14ac:dyDescent="0.25">
      <c r="G280" s="21">
        <v>100</v>
      </c>
    </row>
    <row r="281" spans="7:7" x14ac:dyDescent="0.25">
      <c r="G281" s="21">
        <v>100</v>
      </c>
    </row>
    <row r="282" spans="7:7" x14ac:dyDescent="0.25">
      <c r="G282" s="21">
        <v>100</v>
      </c>
    </row>
    <row r="283" spans="7:7" x14ac:dyDescent="0.25">
      <c r="G283" s="21">
        <v>100</v>
      </c>
    </row>
    <row r="284" spans="7:7" x14ac:dyDescent="0.25">
      <c r="G284" s="21">
        <v>100</v>
      </c>
    </row>
    <row r="285" spans="7:7" x14ac:dyDescent="0.25">
      <c r="G285" s="21">
        <v>100</v>
      </c>
    </row>
    <row r="286" spans="7:7" x14ac:dyDescent="0.25">
      <c r="G286" s="21">
        <v>100</v>
      </c>
    </row>
    <row r="287" spans="7:7" x14ac:dyDescent="0.25">
      <c r="G287" s="21">
        <v>100</v>
      </c>
    </row>
    <row r="288" spans="7:7" x14ac:dyDescent="0.25">
      <c r="G288" s="21">
        <v>100</v>
      </c>
    </row>
    <row r="289" spans="7:7" x14ac:dyDescent="0.25">
      <c r="G289" s="21">
        <v>100</v>
      </c>
    </row>
    <row r="290" spans="7:7" x14ac:dyDescent="0.25">
      <c r="G290" s="21">
        <v>100</v>
      </c>
    </row>
    <row r="291" spans="7:7" x14ac:dyDescent="0.25">
      <c r="G291" s="21">
        <v>100</v>
      </c>
    </row>
    <row r="292" spans="7:7" x14ac:dyDescent="0.25">
      <c r="G292" s="21">
        <v>100</v>
      </c>
    </row>
    <row r="293" spans="7:7" x14ac:dyDescent="0.25">
      <c r="G293" s="21">
        <v>100</v>
      </c>
    </row>
    <row r="294" spans="7:7" x14ac:dyDescent="0.25">
      <c r="G294" s="21">
        <v>100</v>
      </c>
    </row>
  </sheetData>
  <phoneticPr fontId="4" type="noConversion"/>
  <hyperlinks>
    <hyperlink ref="A3" location="Contents!A1" display="Back to contents" xr:uid="{00000000-0004-0000-09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6"/>
  <dimension ref="A1:K89"/>
  <sheetViews>
    <sheetView workbookViewId="0">
      <pane xSplit="1" ySplit="4" topLeftCell="B79" activePane="bottomRight" state="frozen"/>
      <selection activeCell="C5" sqref="C5"/>
      <selection pane="topRight" activeCell="C5" sqref="C5"/>
      <selection pane="bottomLeft" activeCell="C5" sqref="C5"/>
      <selection pane="bottomRight" activeCell="C89" sqref="C89"/>
    </sheetView>
  </sheetViews>
  <sheetFormatPr defaultColWidth="9.109375" defaultRowHeight="15" x14ac:dyDescent="0.25"/>
  <cols>
    <col min="1" max="1" width="14" style="4" bestFit="1" customWidth="1"/>
    <col min="2" max="2" width="10.5546875" style="4" bestFit="1" customWidth="1"/>
    <col min="3" max="4" width="20.33203125" style="4" customWidth="1"/>
    <col min="5" max="5" width="16.88671875" style="4" customWidth="1"/>
    <col min="6" max="6" width="14.88671875" style="4" customWidth="1"/>
    <col min="7" max="7" width="14.109375" style="4" hidden="1" customWidth="1"/>
    <col min="8" max="16384" width="9.109375" style="4"/>
  </cols>
  <sheetData>
    <row r="1" spans="1:7" ht="15.6" x14ac:dyDescent="0.3">
      <c r="A1" s="5" t="s">
        <v>117</v>
      </c>
    </row>
    <row r="2" spans="1:7" x14ac:dyDescent="0.25">
      <c r="A2" s="13" t="s">
        <v>335</v>
      </c>
    </row>
    <row r="3" spans="1:7" x14ac:dyDescent="0.25">
      <c r="A3" s="14" t="s">
        <v>44</v>
      </c>
    </row>
    <row r="4" spans="1:7" ht="45" x14ac:dyDescent="0.25">
      <c r="A4" s="43" t="s">
        <v>295</v>
      </c>
      <c r="B4" s="43" t="s">
        <v>296</v>
      </c>
      <c r="C4" s="43" t="s">
        <v>40</v>
      </c>
      <c r="D4" s="43" t="s">
        <v>182</v>
      </c>
      <c r="E4" s="43" t="s">
        <v>1</v>
      </c>
      <c r="F4" s="43" t="s">
        <v>2</v>
      </c>
    </row>
    <row r="5" spans="1:7" ht="15" customHeight="1" x14ac:dyDescent="0.25">
      <c r="A5" s="44">
        <v>2005</v>
      </c>
      <c r="B5" s="45" t="s">
        <v>291</v>
      </c>
      <c r="C5" s="46">
        <v>68.947925584172836</v>
      </c>
      <c r="D5" s="47">
        <v>79066.080557331254</v>
      </c>
      <c r="E5" s="51"/>
      <c r="F5" s="51"/>
      <c r="G5" s="20">
        <v>100</v>
      </c>
    </row>
    <row r="6" spans="1:7" x14ac:dyDescent="0.25">
      <c r="A6" s="44"/>
      <c r="B6" s="45" t="s">
        <v>292</v>
      </c>
      <c r="C6" s="46">
        <v>69.962369463472228</v>
      </c>
      <c r="D6" s="47">
        <v>80229.394765873425</v>
      </c>
      <c r="E6" s="50">
        <f>(C6-C5)/C5</f>
        <v>1.4713189275882442E-2</v>
      </c>
      <c r="F6" s="52"/>
      <c r="G6" s="20">
        <v>100</v>
      </c>
    </row>
    <row r="7" spans="1:7" x14ac:dyDescent="0.25">
      <c r="A7" s="44"/>
      <c r="B7" s="45" t="s">
        <v>293</v>
      </c>
      <c r="C7" s="46">
        <v>75.506976763257711</v>
      </c>
      <c r="D7" s="47">
        <v>86587.676957966512</v>
      </c>
      <c r="E7" s="50">
        <f t="shared" ref="E7:E69" si="0">(C7-C6)/C6</f>
        <v>7.9251279542216696E-2</v>
      </c>
      <c r="F7" s="52"/>
      <c r="G7" s="20">
        <v>100</v>
      </c>
    </row>
    <row r="8" spans="1:7" x14ac:dyDescent="0.25">
      <c r="A8" s="44"/>
      <c r="B8" s="45" t="s">
        <v>294</v>
      </c>
      <c r="C8" s="46">
        <v>78.290352059617405</v>
      </c>
      <c r="D8" s="47">
        <v>89779.514472129231</v>
      </c>
      <c r="E8" s="50">
        <f t="shared" si="0"/>
        <v>3.6862491595797887E-2</v>
      </c>
      <c r="F8" s="53"/>
      <c r="G8" s="20">
        <v>100</v>
      </c>
    </row>
    <row r="9" spans="1:7" ht="15" customHeight="1" x14ac:dyDescent="0.25">
      <c r="A9" s="44">
        <v>2006</v>
      </c>
      <c r="B9" s="45" t="s">
        <v>291</v>
      </c>
      <c r="C9" s="46">
        <v>80.753039285543778</v>
      </c>
      <c r="D9" s="47">
        <v>92603.602723412347</v>
      </c>
      <c r="E9" s="50">
        <f t="shared" si="0"/>
        <v>3.1455820048568173E-2</v>
      </c>
      <c r="F9" s="49">
        <f>(C9-C5)/C5</f>
        <v>0.17121782274593675</v>
      </c>
      <c r="G9" s="20">
        <v>100</v>
      </c>
    </row>
    <row r="10" spans="1:7" x14ac:dyDescent="0.25">
      <c r="A10" s="44"/>
      <c r="B10" s="45" t="s">
        <v>292</v>
      </c>
      <c r="C10" s="46">
        <v>90.840805678494817</v>
      </c>
      <c r="D10" s="47">
        <v>104171.75569554028</v>
      </c>
      <c r="E10" s="50">
        <f t="shared" si="0"/>
        <v>0.12492119779269939</v>
      </c>
      <c r="F10" s="49">
        <f t="shared" ref="F10:F69" si="1">(C10-C6)/C6</f>
        <v>0.29842380089661408</v>
      </c>
      <c r="G10" s="20">
        <v>100</v>
      </c>
    </row>
    <row r="11" spans="1:7" x14ac:dyDescent="0.25">
      <c r="A11" s="44"/>
      <c r="B11" s="45" t="s">
        <v>293</v>
      </c>
      <c r="C11" s="46">
        <v>102.4795613305072</v>
      </c>
      <c r="D11" s="47">
        <v>117518.50665537406</v>
      </c>
      <c r="E11" s="50">
        <f t="shared" si="0"/>
        <v>0.12812254982859181</v>
      </c>
      <c r="F11" s="49">
        <f t="shared" si="1"/>
        <v>0.35721976595379401</v>
      </c>
      <c r="G11" s="20">
        <v>100</v>
      </c>
    </row>
    <row r="12" spans="1:7" x14ac:dyDescent="0.25">
      <c r="A12" s="44"/>
      <c r="B12" s="45" t="s">
        <v>294</v>
      </c>
      <c r="C12" s="46">
        <v>115.76726393420174</v>
      </c>
      <c r="D12" s="47">
        <v>132756.18865355069</v>
      </c>
      <c r="E12" s="50">
        <f t="shared" si="0"/>
        <v>0.12966197777564956</v>
      </c>
      <c r="F12" s="49">
        <f t="shared" si="1"/>
        <v>0.47869131877253529</v>
      </c>
      <c r="G12" s="20">
        <v>100</v>
      </c>
    </row>
    <row r="13" spans="1:7" ht="15" customHeight="1" x14ac:dyDescent="0.25">
      <c r="A13" s="44">
        <v>2007</v>
      </c>
      <c r="B13" s="45" t="s">
        <v>291</v>
      </c>
      <c r="C13" s="46">
        <v>129.67988447186139</v>
      </c>
      <c r="D13" s="47">
        <v>148710.49571752839</v>
      </c>
      <c r="E13" s="50">
        <f t="shared" si="0"/>
        <v>0.12017750152208072</v>
      </c>
      <c r="F13" s="49">
        <f t="shared" si="1"/>
        <v>0.60588239921610454</v>
      </c>
      <c r="G13" s="20">
        <v>100</v>
      </c>
    </row>
    <row r="14" spans="1:7" x14ac:dyDescent="0.25">
      <c r="A14" s="44"/>
      <c r="B14" s="45" t="s">
        <v>292</v>
      </c>
      <c r="C14" s="46">
        <v>135.24268361712541</v>
      </c>
      <c r="D14" s="47">
        <v>155089.63942079688</v>
      </c>
      <c r="E14" s="50">
        <f t="shared" si="0"/>
        <v>4.2896391895468323E-2</v>
      </c>
      <c r="F14" s="49">
        <f t="shared" si="1"/>
        <v>0.48878780419207646</v>
      </c>
      <c r="G14" s="20">
        <v>100</v>
      </c>
    </row>
    <row r="15" spans="1:7" x14ac:dyDescent="0.25">
      <c r="A15" s="44"/>
      <c r="B15" s="45" t="s">
        <v>293</v>
      </c>
      <c r="C15" s="46">
        <v>138.05985577541591</v>
      </c>
      <c r="D15" s="47">
        <v>158320.23350936506</v>
      </c>
      <c r="E15" s="50">
        <f t="shared" si="0"/>
        <v>2.0830495838621267E-2</v>
      </c>
      <c r="F15" s="49">
        <f t="shared" si="1"/>
        <v>0.34719405492143535</v>
      </c>
      <c r="G15" s="20">
        <v>100</v>
      </c>
    </row>
    <row r="16" spans="1:7" x14ac:dyDescent="0.25">
      <c r="A16" s="44"/>
      <c r="B16" s="45" t="s">
        <v>294</v>
      </c>
      <c r="C16" s="46">
        <v>132.67933111013858</v>
      </c>
      <c r="D16" s="47">
        <v>152150.113189992</v>
      </c>
      <c r="E16" s="50">
        <f t="shared" si="0"/>
        <v>-3.8972405374882592E-2</v>
      </c>
      <c r="F16" s="49">
        <f t="shared" si="1"/>
        <v>0.14608678309568668</v>
      </c>
      <c r="G16" s="20">
        <v>100</v>
      </c>
    </row>
    <row r="17" spans="1:7" ht="15" customHeight="1" x14ac:dyDescent="0.25">
      <c r="A17" s="44">
        <v>2008</v>
      </c>
      <c r="B17" s="45" t="s">
        <v>291</v>
      </c>
      <c r="C17" s="46">
        <v>122.50282170979523</v>
      </c>
      <c r="D17" s="47">
        <v>140480.19411377999</v>
      </c>
      <c r="E17" s="50">
        <f t="shared" si="0"/>
        <v>-7.6700035455377111E-2</v>
      </c>
      <c r="F17" s="49">
        <f t="shared" si="1"/>
        <v>-5.534445678522696E-2</v>
      </c>
      <c r="G17" s="20">
        <v>100</v>
      </c>
    </row>
    <row r="18" spans="1:7" x14ac:dyDescent="0.25">
      <c r="A18" s="44"/>
      <c r="B18" s="45" t="s">
        <v>292</v>
      </c>
      <c r="C18" s="46">
        <v>112.60167178245766</v>
      </c>
      <c r="D18" s="47">
        <v>129126.04370051809</v>
      </c>
      <c r="E18" s="50">
        <f t="shared" si="0"/>
        <v>-8.0823851966390109E-2</v>
      </c>
      <c r="F18" s="49">
        <f t="shared" si="1"/>
        <v>-0.16741025265932227</v>
      </c>
      <c r="G18" s="20">
        <v>100</v>
      </c>
    </row>
    <row r="19" spans="1:7" x14ac:dyDescent="0.25">
      <c r="A19" s="44"/>
      <c r="B19" s="45" t="s">
        <v>293</v>
      </c>
      <c r="C19" s="46">
        <v>104.20816162673829</v>
      </c>
      <c r="D19" s="47">
        <v>119500.78022075319</v>
      </c>
      <c r="E19" s="50">
        <f t="shared" si="0"/>
        <v>-7.4541612241204785E-2</v>
      </c>
      <c r="F19" s="49">
        <f t="shared" si="1"/>
        <v>-0.24519578090639682</v>
      </c>
      <c r="G19" s="20">
        <v>100</v>
      </c>
    </row>
    <row r="20" spans="1:7" x14ac:dyDescent="0.25">
      <c r="A20" s="44"/>
      <c r="B20" s="45" t="s">
        <v>294</v>
      </c>
      <c r="C20" s="46">
        <v>93.610308416569922</v>
      </c>
      <c r="D20" s="47">
        <v>107347.68484405499</v>
      </c>
      <c r="E20" s="50">
        <f t="shared" si="0"/>
        <v>-0.10169887890478929</v>
      </c>
      <c r="F20" s="49">
        <f t="shared" si="1"/>
        <v>-0.29446201127692623</v>
      </c>
      <c r="G20" s="20">
        <v>100</v>
      </c>
    </row>
    <row r="21" spans="1:7" ht="15" customHeight="1" x14ac:dyDescent="0.25">
      <c r="A21" s="44">
        <v>2009</v>
      </c>
      <c r="B21" s="45" t="s">
        <v>291</v>
      </c>
      <c r="C21" s="46">
        <v>87.15418893047341</v>
      </c>
      <c r="D21" s="47">
        <v>99944.125432361237</v>
      </c>
      <c r="E21" s="50">
        <f t="shared" si="0"/>
        <v>-6.8968039901828981E-2</v>
      </c>
      <c r="F21" s="49">
        <f t="shared" si="1"/>
        <v>-0.28855362093667897</v>
      </c>
      <c r="G21" s="20">
        <v>100</v>
      </c>
    </row>
    <row r="22" spans="1:7" x14ac:dyDescent="0.25">
      <c r="A22" s="44"/>
      <c r="B22" s="45" t="s">
        <v>292</v>
      </c>
      <c r="C22" s="46">
        <v>86.85602418159192</v>
      </c>
      <c r="D22" s="47">
        <v>99602.204803790039</v>
      </c>
      <c r="E22" s="50">
        <f t="shared" si="0"/>
        <v>-3.4211178205025656E-3</v>
      </c>
      <c r="F22" s="49">
        <f t="shared" si="1"/>
        <v>-0.22864356446328252</v>
      </c>
      <c r="G22" s="20">
        <v>100</v>
      </c>
    </row>
    <row r="23" spans="1:7" x14ac:dyDescent="0.25">
      <c r="A23" s="44"/>
      <c r="B23" s="45" t="s">
        <v>293</v>
      </c>
      <c r="C23" s="46">
        <v>87.428003455798446</v>
      </c>
      <c r="D23" s="47">
        <v>100258.1224255077</v>
      </c>
      <c r="E23" s="50">
        <f t="shared" si="0"/>
        <v>6.5853725126846256E-3</v>
      </c>
      <c r="F23" s="49">
        <f t="shared" si="1"/>
        <v>-0.16102537372307218</v>
      </c>
      <c r="G23" s="20">
        <v>100</v>
      </c>
    </row>
    <row r="24" spans="1:7" x14ac:dyDescent="0.25">
      <c r="A24" s="44"/>
      <c r="B24" s="45" t="s">
        <v>294</v>
      </c>
      <c r="C24" s="46">
        <v>86.480495340635855</v>
      </c>
      <c r="D24" s="47">
        <v>99171.56685001454</v>
      </c>
      <c r="E24" s="50">
        <f t="shared" si="0"/>
        <v>-1.0837581526628701E-2</v>
      </c>
      <c r="F24" s="49">
        <f t="shared" si="1"/>
        <v>-7.6164828388408781E-2</v>
      </c>
      <c r="G24" s="20">
        <v>100</v>
      </c>
    </row>
    <row r="25" spans="1:7" ht="15" customHeight="1" x14ac:dyDescent="0.25">
      <c r="A25" s="44">
        <v>2010</v>
      </c>
      <c r="B25" s="45" t="s">
        <v>291</v>
      </c>
      <c r="C25" s="46">
        <v>80.245055867003472</v>
      </c>
      <c r="D25" s="47">
        <v>92021.072392705551</v>
      </c>
      <c r="E25" s="50">
        <f t="shared" si="0"/>
        <v>-7.2102263626864838E-2</v>
      </c>
      <c r="F25" s="49">
        <f t="shared" si="1"/>
        <v>-7.9274824862195045E-2</v>
      </c>
      <c r="G25" s="20">
        <v>100</v>
      </c>
    </row>
    <row r="26" spans="1:7" x14ac:dyDescent="0.25">
      <c r="A26" s="44"/>
      <c r="B26" s="45" t="s">
        <v>292</v>
      </c>
      <c r="C26" s="46">
        <v>78.130284209395242</v>
      </c>
      <c r="D26" s="47">
        <v>89595.956556019722</v>
      </c>
      <c r="E26" s="50">
        <f t="shared" si="0"/>
        <v>-2.6353918440946814E-2</v>
      </c>
      <c r="F26" s="49">
        <f t="shared" si="1"/>
        <v>-0.10046211594895904</v>
      </c>
      <c r="G26" s="20">
        <v>100</v>
      </c>
    </row>
    <row r="27" spans="1:7" x14ac:dyDescent="0.25">
      <c r="A27" s="44"/>
      <c r="B27" s="45" t="s">
        <v>293</v>
      </c>
      <c r="C27" s="46">
        <v>75.735025112372142</v>
      </c>
      <c r="D27" s="47">
        <v>86849.191557416445</v>
      </c>
      <c r="E27" s="50">
        <f t="shared" si="0"/>
        <v>-3.0657242850974653E-2</v>
      </c>
      <c r="F27" s="49">
        <f t="shared" si="1"/>
        <v>-0.13374408520421036</v>
      </c>
      <c r="G27" s="20">
        <v>100</v>
      </c>
    </row>
    <row r="28" spans="1:7" x14ac:dyDescent="0.25">
      <c r="A28" s="44"/>
      <c r="B28" s="45" t="s">
        <v>294</v>
      </c>
      <c r="C28" s="46">
        <v>71.398805963002104</v>
      </c>
      <c r="D28" s="47">
        <v>81876.629298675558</v>
      </c>
      <c r="E28" s="50">
        <f t="shared" si="0"/>
        <v>-5.7255135823037699E-2</v>
      </c>
      <c r="F28" s="49">
        <f t="shared" si="1"/>
        <v>-0.17439411416677092</v>
      </c>
      <c r="G28" s="20">
        <v>100</v>
      </c>
    </row>
    <row r="29" spans="1:7" ht="15" customHeight="1" x14ac:dyDescent="0.25">
      <c r="A29" s="44">
        <v>2011</v>
      </c>
      <c r="B29" s="45" t="s">
        <v>291</v>
      </c>
      <c r="C29" s="46">
        <v>67.206429977958805</v>
      </c>
      <c r="D29" s="47">
        <v>77069.019286458657</v>
      </c>
      <c r="E29" s="50">
        <f t="shared" si="0"/>
        <v>-5.8717732439611543E-2</v>
      </c>
      <c r="F29" s="49">
        <f t="shared" si="1"/>
        <v>-0.16248509952631376</v>
      </c>
      <c r="G29" s="20">
        <v>100</v>
      </c>
    </row>
    <row r="30" spans="1:7" x14ac:dyDescent="0.25">
      <c r="A30" s="44"/>
      <c r="B30" s="45" t="s">
        <v>292</v>
      </c>
      <c r="C30" s="46">
        <v>66.90445812727917</v>
      </c>
      <c r="D30" s="47">
        <v>76722.732861311117</v>
      </c>
      <c r="E30" s="50">
        <f t="shared" si="0"/>
        <v>-4.493198802237682E-3</v>
      </c>
      <c r="F30" s="49">
        <f t="shared" si="1"/>
        <v>-0.14368085558258029</v>
      </c>
      <c r="G30" s="20">
        <v>100</v>
      </c>
    </row>
    <row r="31" spans="1:7" x14ac:dyDescent="0.25">
      <c r="A31" s="44"/>
      <c r="B31" s="45" t="s">
        <v>293</v>
      </c>
      <c r="C31" s="46">
        <v>64.26973733403139</v>
      </c>
      <c r="D31" s="47">
        <v>73701.364999696656</v>
      </c>
      <c r="E31" s="50">
        <f t="shared" si="0"/>
        <v>-3.9380347244356753E-2</v>
      </c>
      <c r="F31" s="49">
        <f t="shared" si="1"/>
        <v>-0.151386861776689</v>
      </c>
      <c r="G31" s="20">
        <v>100</v>
      </c>
    </row>
    <row r="32" spans="1:7" x14ac:dyDescent="0.25">
      <c r="A32" s="44"/>
      <c r="B32" s="45" t="s">
        <v>294</v>
      </c>
      <c r="C32" s="46">
        <v>62.11313061421766</v>
      </c>
      <c r="D32" s="47">
        <v>71228.274776973311</v>
      </c>
      <c r="E32" s="50">
        <f t="shared" si="0"/>
        <v>-3.3555555215748302E-2</v>
      </c>
      <c r="F32" s="49">
        <f t="shared" si="1"/>
        <v>-0.13005365038732097</v>
      </c>
      <c r="G32" s="20">
        <v>100</v>
      </c>
    </row>
    <row r="33" spans="1:11" ht="15" customHeight="1" x14ac:dyDescent="0.25">
      <c r="A33" s="44">
        <v>2012</v>
      </c>
      <c r="B33" s="45" t="s">
        <v>291</v>
      </c>
      <c r="C33" s="46">
        <v>57.016789794247501</v>
      </c>
      <c r="D33" s="47">
        <v>65384.042475488764</v>
      </c>
      <c r="E33" s="50">
        <f t="shared" si="0"/>
        <v>-8.2049331108801166E-2</v>
      </c>
      <c r="F33" s="49">
        <f t="shared" si="1"/>
        <v>-0.15161704299801559</v>
      </c>
      <c r="G33" s="20">
        <v>100</v>
      </c>
    </row>
    <row r="34" spans="1:11" x14ac:dyDescent="0.25">
      <c r="A34" s="44"/>
      <c r="B34" s="45" t="s">
        <v>292</v>
      </c>
      <c r="C34" s="46">
        <v>58.691808190001197</v>
      </c>
      <c r="D34" s="47">
        <v>67304.870960052693</v>
      </c>
      <c r="E34" s="50">
        <f t="shared" si="0"/>
        <v>2.9377634233674288E-2</v>
      </c>
      <c r="F34" s="49">
        <f t="shared" si="1"/>
        <v>-0.12275190872414231</v>
      </c>
      <c r="G34" s="20">
        <v>100</v>
      </c>
      <c r="I34" s="23"/>
      <c r="J34" s="24"/>
      <c r="K34" s="24"/>
    </row>
    <row r="35" spans="1:11" x14ac:dyDescent="0.25">
      <c r="A35" s="44"/>
      <c r="B35" s="45" t="s">
        <v>293</v>
      </c>
      <c r="C35" s="46">
        <v>57.163943175203656</v>
      </c>
      <c r="D35" s="47">
        <v>65552.790715183946</v>
      </c>
      <c r="E35" s="50">
        <f t="shared" si="0"/>
        <v>-2.6031997682733347E-2</v>
      </c>
      <c r="F35" s="49">
        <f t="shared" si="1"/>
        <v>-0.11056205383097395</v>
      </c>
      <c r="G35" s="20">
        <v>100</v>
      </c>
    </row>
    <row r="36" spans="1:11" x14ac:dyDescent="0.25">
      <c r="A36" s="44"/>
      <c r="B36" s="45" t="s">
        <v>294</v>
      </c>
      <c r="C36" s="46">
        <v>55.668855022441718</v>
      </c>
      <c r="D36" s="47">
        <v>63838.297359147102</v>
      </c>
      <c r="E36" s="50">
        <f t="shared" si="0"/>
        <v>-2.6154391557272252E-2</v>
      </c>
      <c r="F36" s="49">
        <f t="shared" si="1"/>
        <v>-0.10375061646467471</v>
      </c>
      <c r="G36" s="20">
        <v>100</v>
      </c>
    </row>
    <row r="37" spans="1:11" ht="15.75" customHeight="1" x14ac:dyDescent="0.25">
      <c r="A37" s="44">
        <v>2013</v>
      </c>
      <c r="B37" s="45" t="s">
        <v>291</v>
      </c>
      <c r="C37" s="46">
        <v>53.572084454242599</v>
      </c>
      <c r="D37" s="47">
        <v>61433.824283984286</v>
      </c>
      <c r="E37" s="50">
        <f t="shared" si="0"/>
        <v>-3.7665056472849144E-2</v>
      </c>
      <c r="F37" s="49">
        <f t="shared" si="1"/>
        <v>-6.0415631122614381E-2</v>
      </c>
      <c r="G37" s="20">
        <v>100</v>
      </c>
    </row>
    <row r="38" spans="1:11" x14ac:dyDescent="0.25">
      <c r="A38" s="44"/>
      <c r="B38" s="45" t="s">
        <v>292</v>
      </c>
      <c r="C38" s="46">
        <v>55.332838452679297</v>
      </c>
      <c r="D38" s="47">
        <v>63452.97012923647</v>
      </c>
      <c r="E38" s="50">
        <f t="shared" si="0"/>
        <v>3.2867005575275061E-2</v>
      </c>
      <c r="F38" s="49">
        <f t="shared" si="1"/>
        <v>-5.723063986115421E-2</v>
      </c>
      <c r="G38" s="20">
        <v>100</v>
      </c>
    </row>
    <row r="39" spans="1:11" x14ac:dyDescent="0.25">
      <c r="A39" s="44"/>
      <c r="B39" s="45" t="s">
        <v>293</v>
      </c>
      <c r="C39" s="46">
        <v>56.846759585041859</v>
      </c>
      <c r="D39" s="47">
        <v>65189.060217439233</v>
      </c>
      <c r="E39" s="50">
        <f t="shared" si="0"/>
        <v>2.7360265164370134E-2</v>
      </c>
      <c r="F39" s="49">
        <f t="shared" si="1"/>
        <v>-5.548665339436965E-3</v>
      </c>
      <c r="G39" s="20">
        <v>100</v>
      </c>
    </row>
    <row r="40" spans="1:11" x14ac:dyDescent="0.25">
      <c r="A40" s="44"/>
      <c r="B40" s="45" t="s">
        <v>294</v>
      </c>
      <c r="C40" s="46">
        <v>57.364800831774957</v>
      </c>
      <c r="D40" s="47">
        <v>65783.124369466765</v>
      </c>
      <c r="E40" s="50">
        <f t="shared" si="0"/>
        <v>9.1129424177312443E-3</v>
      </c>
      <c r="F40" s="49">
        <f t="shared" si="1"/>
        <v>3.0464894753979656E-2</v>
      </c>
      <c r="G40" s="20">
        <v>100</v>
      </c>
    </row>
    <row r="41" spans="1:11" ht="15" customHeight="1" x14ac:dyDescent="0.25">
      <c r="A41" s="48">
        <v>2014</v>
      </c>
      <c r="B41" s="45" t="s">
        <v>291</v>
      </c>
      <c r="C41" s="46">
        <v>58.726720207876845</v>
      </c>
      <c r="D41" s="47">
        <v>67344.906340296366</v>
      </c>
      <c r="E41" s="50">
        <f t="shared" si="0"/>
        <v>2.3741377227052211E-2</v>
      </c>
      <c r="F41" s="49">
        <f t="shared" si="1"/>
        <v>9.6218689381723843E-2</v>
      </c>
      <c r="G41" s="20">
        <v>100</v>
      </c>
    </row>
    <row r="42" spans="1:11" x14ac:dyDescent="0.25">
      <c r="A42" s="48"/>
      <c r="B42" s="45" t="s">
        <v>292</v>
      </c>
      <c r="C42" s="46">
        <v>60.655411150700232</v>
      </c>
      <c r="D42" s="47">
        <v>69556.633990743256</v>
      </c>
      <c r="E42" s="50">
        <f t="shared" si="0"/>
        <v>3.2841795625506383E-2</v>
      </c>
      <c r="F42" s="49">
        <f t="shared" si="1"/>
        <v>9.6191933160501147E-2</v>
      </c>
      <c r="G42" s="20">
        <v>100</v>
      </c>
    </row>
    <row r="43" spans="1:11" x14ac:dyDescent="0.25">
      <c r="A43" s="48"/>
      <c r="B43" s="45" t="s">
        <v>293</v>
      </c>
      <c r="C43" s="46">
        <v>62.108439028986105</v>
      </c>
      <c r="D43" s="47">
        <v>71222.894698418138</v>
      </c>
      <c r="E43" s="50">
        <f t="shared" si="0"/>
        <v>2.3955453449582272E-2</v>
      </c>
      <c r="F43" s="49">
        <f t="shared" si="1"/>
        <v>9.2559003931839884E-2</v>
      </c>
      <c r="G43" s="20">
        <v>100</v>
      </c>
    </row>
    <row r="44" spans="1:11" x14ac:dyDescent="0.25">
      <c r="A44" s="48"/>
      <c r="B44" s="45" t="s">
        <v>294</v>
      </c>
      <c r="C44" s="46">
        <v>62.847140676618643</v>
      </c>
      <c r="D44" s="47">
        <v>72070.001315255271</v>
      </c>
      <c r="E44" s="50">
        <f t="shared" si="0"/>
        <v>1.1893740354475586E-2</v>
      </c>
      <c r="F44" s="49">
        <f t="shared" si="1"/>
        <v>9.5569752973097777E-2</v>
      </c>
      <c r="G44" s="20">
        <v>100</v>
      </c>
    </row>
    <row r="45" spans="1:11" ht="15" customHeight="1" x14ac:dyDescent="0.25">
      <c r="A45" s="48">
        <v>2015</v>
      </c>
      <c r="B45" s="45" t="s">
        <v>291</v>
      </c>
      <c r="C45" s="46">
        <v>63.410797634912285</v>
      </c>
      <c r="D45" s="47">
        <v>72716.375315539568</v>
      </c>
      <c r="E45" s="50">
        <f t="shared" si="0"/>
        <v>8.9686969403103174E-3</v>
      </c>
      <c r="F45" s="49">
        <f t="shared" si="1"/>
        <v>7.9760582754409948E-2</v>
      </c>
      <c r="G45" s="21">
        <v>100</v>
      </c>
    </row>
    <row r="46" spans="1:11" x14ac:dyDescent="0.25">
      <c r="A46" s="48"/>
      <c r="B46" s="45" t="s">
        <v>292</v>
      </c>
      <c r="C46" s="46">
        <v>64.874414581522416</v>
      </c>
      <c r="D46" s="47">
        <v>74394.779044517258</v>
      </c>
      <c r="E46" s="50">
        <f t="shared" si="0"/>
        <v>2.3081509793283259E-2</v>
      </c>
      <c r="F46" s="49">
        <f t="shared" si="1"/>
        <v>6.9556917524471809E-2</v>
      </c>
      <c r="G46" s="21">
        <v>100</v>
      </c>
    </row>
    <row r="47" spans="1:11" x14ac:dyDescent="0.25">
      <c r="A47" s="48"/>
      <c r="B47" s="45" t="s">
        <v>293</v>
      </c>
      <c r="C47" s="46">
        <v>67.330189594163585</v>
      </c>
      <c r="D47" s="47">
        <v>77210.940710514347</v>
      </c>
      <c r="E47" s="50">
        <f t="shared" si="0"/>
        <v>3.7854291687753047E-2</v>
      </c>
      <c r="F47" s="49">
        <f t="shared" si="1"/>
        <v>8.4074735202095172E-2</v>
      </c>
      <c r="G47" s="21">
        <v>100</v>
      </c>
    </row>
    <row r="48" spans="1:11" x14ac:dyDescent="0.25">
      <c r="A48" s="48"/>
      <c r="B48" s="45" t="s">
        <v>294</v>
      </c>
      <c r="C48" s="46">
        <v>68.644979083278898</v>
      </c>
      <c r="D48" s="47">
        <v>78718.676451387553</v>
      </c>
      <c r="E48" s="50">
        <f t="shared" si="0"/>
        <v>1.9527488293739834E-2</v>
      </c>
      <c r="F48" s="49">
        <f t="shared" si="1"/>
        <v>9.2253018104565182E-2</v>
      </c>
      <c r="G48" s="21">
        <v>100</v>
      </c>
    </row>
    <row r="49" spans="1:7" ht="15" customHeight="1" x14ac:dyDescent="0.25">
      <c r="A49" s="48">
        <v>2016</v>
      </c>
      <c r="B49" s="45" t="s">
        <v>291</v>
      </c>
      <c r="C49" s="46">
        <v>68.741165518031465</v>
      </c>
      <c r="D49" s="47">
        <v>78828.978310859515</v>
      </c>
      <c r="E49" s="50">
        <f t="shared" si="0"/>
        <v>1.4012158796913011E-3</v>
      </c>
      <c r="F49" s="49">
        <f t="shared" si="1"/>
        <v>8.4060886819446387E-2</v>
      </c>
      <c r="G49" s="21">
        <v>100</v>
      </c>
    </row>
    <row r="50" spans="1:7" x14ac:dyDescent="0.25">
      <c r="A50" s="48"/>
      <c r="B50" s="45" t="s">
        <v>292</v>
      </c>
      <c r="C50" s="46">
        <v>72.409529356242729</v>
      </c>
      <c r="D50" s="47">
        <v>83035.677037299421</v>
      </c>
      <c r="E50" s="50">
        <f t="shared" si="0"/>
        <v>5.3364876934607931E-2</v>
      </c>
      <c r="F50" s="49">
        <f t="shared" si="1"/>
        <v>0.11614925272661297</v>
      </c>
      <c r="G50" s="21">
        <v>100</v>
      </c>
    </row>
    <row r="51" spans="1:7" x14ac:dyDescent="0.25">
      <c r="A51" s="48"/>
      <c r="B51" s="45" t="s">
        <v>293</v>
      </c>
      <c r="C51" s="46">
        <v>72.620351231714935</v>
      </c>
      <c r="D51" s="47">
        <v>83277.437166383839</v>
      </c>
      <c r="E51" s="50">
        <f t="shared" si="0"/>
        <v>2.9115211401941001E-3</v>
      </c>
      <c r="F51" s="49">
        <f t="shared" si="1"/>
        <v>7.8570425383295214E-2</v>
      </c>
      <c r="G51" s="21">
        <v>100</v>
      </c>
    </row>
    <row r="52" spans="1:7" x14ac:dyDescent="0.25">
      <c r="A52" s="48"/>
      <c r="B52" s="45" t="s">
        <v>294</v>
      </c>
      <c r="C52" s="46">
        <v>72.621421183327755</v>
      </c>
      <c r="D52" s="47">
        <v>83278.664134123552</v>
      </c>
      <c r="E52" s="50">
        <f t="shared" si="0"/>
        <v>1.4733495427554363E-5</v>
      </c>
      <c r="F52" s="49">
        <f t="shared" si="1"/>
        <v>5.7927646758034641E-2</v>
      </c>
      <c r="G52" s="21">
        <v>100</v>
      </c>
    </row>
    <row r="53" spans="1:7" ht="15" customHeight="1" x14ac:dyDescent="0.25">
      <c r="A53" s="48">
        <v>2017</v>
      </c>
      <c r="B53" s="45" t="s">
        <v>291</v>
      </c>
      <c r="C53" s="46">
        <v>71.940336425954584</v>
      </c>
      <c r="D53" s="47">
        <v>82497.629725378429</v>
      </c>
      <c r="E53" s="50">
        <f t="shared" si="0"/>
        <v>-9.3785655289479845E-3</v>
      </c>
      <c r="F53" s="49">
        <f t="shared" si="1"/>
        <v>4.6539375406486894E-2</v>
      </c>
      <c r="G53" s="21">
        <v>100</v>
      </c>
    </row>
    <row r="54" spans="1:7" x14ac:dyDescent="0.25">
      <c r="A54" s="48"/>
      <c r="B54" s="45" t="s">
        <v>292</v>
      </c>
      <c r="C54" s="46">
        <v>74.003258951847457</v>
      </c>
      <c r="D54" s="47">
        <v>84863.287535005424</v>
      </c>
      <c r="E54" s="50">
        <f t="shared" si="0"/>
        <v>2.8675463980018488E-2</v>
      </c>
      <c r="F54" s="49">
        <f t="shared" si="1"/>
        <v>2.2009942748886627E-2</v>
      </c>
      <c r="G54" s="21">
        <v>100</v>
      </c>
    </row>
    <row r="55" spans="1:7" x14ac:dyDescent="0.25">
      <c r="A55" s="48"/>
      <c r="B55" s="45" t="s">
        <v>293</v>
      </c>
      <c r="C55" s="46">
        <v>74.991786890088889</v>
      </c>
      <c r="D55" s="47">
        <v>85996.882620513119</v>
      </c>
      <c r="E55" s="50">
        <f t="shared" si="0"/>
        <v>1.3357897371582638E-2</v>
      </c>
      <c r="F55" s="49">
        <f t="shared" si="1"/>
        <v>3.2655249088609409E-2</v>
      </c>
      <c r="G55" s="21">
        <v>100</v>
      </c>
    </row>
    <row r="56" spans="1:7" x14ac:dyDescent="0.25">
      <c r="A56" s="48"/>
      <c r="B56" s="45" t="s">
        <v>294</v>
      </c>
      <c r="C56" s="46">
        <v>76.266982606015418</v>
      </c>
      <c r="D56" s="47">
        <v>87459.214175053115</v>
      </c>
      <c r="E56" s="50">
        <f t="shared" si="0"/>
        <v>1.7004471673618196E-2</v>
      </c>
      <c r="F56" s="49">
        <f t="shared" si="1"/>
        <v>5.0199532910333654E-2</v>
      </c>
      <c r="G56" s="21">
        <v>100</v>
      </c>
    </row>
    <row r="57" spans="1:7" ht="15" customHeight="1" x14ac:dyDescent="0.25">
      <c r="A57" s="48">
        <v>2018</v>
      </c>
      <c r="B57" s="45" t="s">
        <v>291</v>
      </c>
      <c r="C57" s="46">
        <v>76.138143004464823</v>
      </c>
      <c r="D57" s="47">
        <v>87311.467274347058</v>
      </c>
      <c r="E57" s="50">
        <f t="shared" si="0"/>
        <v>-1.6893234417855844E-3</v>
      </c>
      <c r="F57" s="49">
        <f t="shared" si="1"/>
        <v>5.8351222513824068E-2</v>
      </c>
      <c r="G57" s="21">
        <v>100</v>
      </c>
    </row>
    <row r="58" spans="1:7" x14ac:dyDescent="0.25">
      <c r="A58" s="48"/>
      <c r="B58" s="45" t="s">
        <v>292</v>
      </c>
      <c r="C58" s="46">
        <v>78.052176363136596</v>
      </c>
      <c r="D58" s="47">
        <v>89506.386330198977</v>
      </c>
      <c r="E58" s="50">
        <f t="shared" si="0"/>
        <v>2.5138955103745201E-2</v>
      </c>
      <c r="F58" s="49">
        <f t="shared" si="1"/>
        <v>5.4712690611689062E-2</v>
      </c>
      <c r="G58" s="21">
        <v>100</v>
      </c>
    </row>
    <row r="59" spans="1:7" x14ac:dyDescent="0.25">
      <c r="A59" s="48"/>
      <c r="B59" s="45" t="s">
        <v>293</v>
      </c>
      <c r="C59" s="46">
        <v>80.305009032409998</v>
      </c>
      <c r="D59" s="47">
        <v>92089.823725911527</v>
      </c>
      <c r="E59" s="50">
        <f t="shared" si="0"/>
        <v>2.88631627488788E-2</v>
      </c>
      <c r="F59" s="49">
        <f t="shared" si="1"/>
        <v>7.0850720627692085E-2</v>
      </c>
      <c r="G59" s="21">
        <v>100</v>
      </c>
    </row>
    <row r="60" spans="1:7" x14ac:dyDescent="0.25">
      <c r="A60" s="48"/>
      <c r="B60" s="45" t="s">
        <v>294</v>
      </c>
      <c r="C60" s="46">
        <v>80.949609619769745</v>
      </c>
      <c r="D60" s="47">
        <v>92829.019887879738</v>
      </c>
      <c r="E60" s="50">
        <f t="shared" si="0"/>
        <v>8.0269038647339565E-3</v>
      </c>
      <c r="F60" s="49">
        <f t="shared" si="1"/>
        <v>6.1397827129783339E-2</v>
      </c>
      <c r="G60" s="21">
        <v>100</v>
      </c>
    </row>
    <row r="61" spans="1:7" ht="15" customHeight="1" x14ac:dyDescent="0.25">
      <c r="A61" s="48">
        <v>2019</v>
      </c>
      <c r="B61" s="45" t="s">
        <v>291</v>
      </c>
      <c r="C61" s="46">
        <v>79.633582497088895</v>
      </c>
      <c r="D61" s="47">
        <v>91319.864889873468</v>
      </c>
      <c r="E61" s="50">
        <f t="shared" si="0"/>
        <v>-1.6257362189421188E-2</v>
      </c>
      <c r="F61" s="49">
        <f t="shared" si="1"/>
        <v>4.5909177117953823E-2</v>
      </c>
      <c r="G61" s="21">
        <v>100</v>
      </c>
    </row>
    <row r="62" spans="1:7" x14ac:dyDescent="0.25">
      <c r="A62" s="48"/>
      <c r="B62" s="45" t="s">
        <v>292</v>
      </c>
      <c r="C62" s="46">
        <v>80.15270687949409</v>
      </c>
      <c r="D62" s="47">
        <v>91915.171128469665</v>
      </c>
      <c r="E62" s="50">
        <f t="shared" si="0"/>
        <v>6.5189128270622815E-3</v>
      </c>
      <c r="F62" s="49">
        <f t="shared" si="1"/>
        <v>2.6911876314438785E-2</v>
      </c>
      <c r="G62" s="21">
        <v>100</v>
      </c>
    </row>
    <row r="63" spans="1:7" x14ac:dyDescent="0.25">
      <c r="A63" s="48"/>
      <c r="B63" s="45" t="s">
        <v>293</v>
      </c>
      <c r="C63" s="46">
        <v>82.550930326690619</v>
      </c>
      <c r="D63" s="47">
        <v>94665.335497650463</v>
      </c>
      <c r="E63" s="50">
        <f t="shared" si="0"/>
        <v>2.9920679420124229E-2</v>
      </c>
      <c r="F63" s="49">
        <f t="shared" si="1"/>
        <v>2.7967387356549543E-2</v>
      </c>
      <c r="G63" s="21">
        <v>100</v>
      </c>
    </row>
    <row r="64" spans="1:7" x14ac:dyDescent="0.25">
      <c r="A64" s="48"/>
      <c r="B64" s="45" t="s">
        <v>294</v>
      </c>
      <c r="C64" s="46">
        <v>82.74637683676535</v>
      </c>
      <c r="D64" s="47">
        <v>94889.46391600807</v>
      </c>
      <c r="E64" s="50">
        <f t="shared" si="0"/>
        <v>2.3675870072119463E-3</v>
      </c>
      <c r="F64" s="49">
        <f t="shared" si="1"/>
        <v>2.2196119603729293E-2</v>
      </c>
      <c r="G64" s="21">
        <v>100</v>
      </c>
    </row>
    <row r="65" spans="1:7" ht="15" customHeight="1" x14ac:dyDescent="0.25">
      <c r="A65" s="44">
        <v>2020</v>
      </c>
      <c r="B65" s="45" t="s">
        <v>291</v>
      </c>
      <c r="C65" s="46">
        <v>82.965808886587581</v>
      </c>
      <c r="D65" s="47">
        <v>95141.097768384439</v>
      </c>
      <c r="E65" s="50">
        <f t="shared" si="0"/>
        <v>2.6518629360063341E-3</v>
      </c>
      <c r="F65" s="49">
        <f t="shared" si="1"/>
        <v>4.1844486773158794E-2</v>
      </c>
      <c r="G65" s="21">
        <v>100</v>
      </c>
    </row>
    <row r="66" spans="1:7" x14ac:dyDescent="0.25">
      <c r="A66" s="44"/>
      <c r="B66" s="45" t="s">
        <v>292</v>
      </c>
      <c r="C66" s="46">
        <v>84.944159877265264</v>
      </c>
      <c r="D66" s="47">
        <v>97409.773112483614</v>
      </c>
      <c r="E66" s="50">
        <f t="shared" si="0"/>
        <v>2.3845376995986923E-2</v>
      </c>
      <c r="F66" s="49">
        <f t="shared" si="1"/>
        <v>5.9779054062078063E-2</v>
      </c>
      <c r="G66" s="21">
        <v>100</v>
      </c>
    </row>
    <row r="67" spans="1:7" x14ac:dyDescent="0.25">
      <c r="A67" s="44"/>
      <c r="B67" s="45" t="s">
        <v>293</v>
      </c>
      <c r="C67" s="46">
        <v>84.299436423680703</v>
      </c>
      <c r="D67" s="47">
        <v>96670.436053588564</v>
      </c>
      <c r="E67" s="50">
        <f t="shared" si="0"/>
        <v>-7.5899679803310043E-3</v>
      </c>
      <c r="F67" s="49">
        <f t="shared" si="1"/>
        <v>2.1180937514216628E-2</v>
      </c>
      <c r="G67" s="21">
        <v>100</v>
      </c>
    </row>
    <row r="68" spans="1:7" x14ac:dyDescent="0.25">
      <c r="A68" s="44"/>
      <c r="B68" s="45" t="s">
        <v>294</v>
      </c>
      <c r="C68" s="46">
        <v>87.915800294372445</v>
      </c>
      <c r="D68" s="47">
        <v>100817.5037819086</v>
      </c>
      <c r="E68" s="50">
        <f t="shared" si="0"/>
        <v>4.289902784778124E-2</v>
      </c>
      <c r="F68" s="49">
        <f t="shared" si="1"/>
        <v>6.2473109460790911E-2</v>
      </c>
    </row>
    <row r="69" spans="1:7" x14ac:dyDescent="0.25">
      <c r="A69" s="123">
        <v>2021</v>
      </c>
      <c r="B69" s="45" t="s">
        <v>291</v>
      </c>
      <c r="C69" s="46">
        <v>87.938145399676458</v>
      </c>
      <c r="D69" s="47">
        <v>100843.12804661359</v>
      </c>
      <c r="E69" s="50">
        <f t="shared" si="0"/>
        <v>2.5416483987170807E-4</v>
      </c>
      <c r="F69" s="49">
        <f t="shared" si="1"/>
        <v>5.9932357435168872E-2</v>
      </c>
    </row>
    <row r="70" spans="1:7" x14ac:dyDescent="0.25">
      <c r="A70" s="124"/>
      <c r="B70" s="45" t="s">
        <v>292</v>
      </c>
      <c r="C70" s="46">
        <v>91.145408967548818</v>
      </c>
      <c r="D70" s="47">
        <v>104521.05972443339</v>
      </c>
      <c r="E70" s="50">
        <f t="shared" ref="E70" si="2">(C70-C69)/C69</f>
        <v>3.6471812696247288E-2</v>
      </c>
      <c r="F70" s="49">
        <f t="shared" ref="F70" si="3">(C70-C66)/C66</f>
        <v>7.3003830978417589E-2</v>
      </c>
    </row>
    <row r="71" spans="1:7" x14ac:dyDescent="0.25">
      <c r="A71" s="124"/>
      <c r="B71" s="45" t="s">
        <v>293</v>
      </c>
      <c r="C71" s="46">
        <v>95.780195085282017</v>
      </c>
      <c r="D71" s="47">
        <v>109836.00385720964</v>
      </c>
      <c r="E71" s="50">
        <f t="shared" ref="E71" si="4">(C71-C70)/C70</f>
        <v>5.0850461589166347E-2</v>
      </c>
      <c r="F71" s="49">
        <f t="shared" ref="F71" si="5">(C71-C67)/C67</f>
        <v>0.13619021844820109</v>
      </c>
    </row>
    <row r="72" spans="1:7" x14ac:dyDescent="0.25">
      <c r="A72" s="124"/>
      <c r="B72" s="45" t="s">
        <v>294</v>
      </c>
      <c r="C72" s="46">
        <v>94.883030628689141</v>
      </c>
      <c r="D72" s="47">
        <v>108807.17990642162</v>
      </c>
      <c r="E72" s="50">
        <f t="shared" ref="E72" si="6">(C72-C71)/C71</f>
        <v>-9.3669098898164337E-3</v>
      </c>
      <c r="F72" s="49">
        <f t="shared" ref="F72" si="7">(C72-C68)/C68</f>
        <v>7.9248898502749271E-2</v>
      </c>
    </row>
    <row r="73" spans="1:7" x14ac:dyDescent="0.25">
      <c r="A73" s="123">
        <v>2022</v>
      </c>
      <c r="B73" s="45" t="s">
        <v>291</v>
      </c>
      <c r="C73" s="46">
        <v>96.85647008436905</v>
      </c>
      <c r="D73" s="47">
        <v>111070.22294442162</v>
      </c>
      <c r="E73" s="50">
        <f t="shared" ref="E73" si="8">(C73-C72)/C72</f>
        <v>2.079865538235889E-2</v>
      </c>
      <c r="F73" s="49">
        <f t="shared" ref="F73" si="9">(C73-C69)/C69</f>
        <v>0.10141588322290687</v>
      </c>
    </row>
    <row r="74" spans="1:7" x14ac:dyDescent="0.25">
      <c r="A74" s="124"/>
      <c r="B74" s="45" t="s">
        <v>292</v>
      </c>
      <c r="C74" s="46">
        <v>98.816403870081899</v>
      </c>
      <c r="D74" s="47">
        <v>113317.77834620123</v>
      </c>
      <c r="E74" s="50">
        <f t="shared" ref="E74" si="10">(C74-C73)/C73</f>
        <v>2.023544512829761E-2</v>
      </c>
      <c r="F74" s="49">
        <f t="shared" ref="F74" si="11">(C74-C70)/C70</f>
        <v>8.4162164495462891E-2</v>
      </c>
    </row>
    <row r="75" spans="1:7" x14ac:dyDescent="0.25">
      <c r="A75" s="124"/>
      <c r="B75" s="45" t="s">
        <v>293</v>
      </c>
      <c r="C75" s="46">
        <v>102.97899423682215</v>
      </c>
      <c r="D75" s="47">
        <v>118091.23168037095</v>
      </c>
      <c r="E75" s="50">
        <f t="shared" ref="E75" si="12">(C75-C74)/C74</f>
        <v>4.212448747085535E-2</v>
      </c>
      <c r="F75" s="49">
        <f t="shared" ref="F75" si="13">(C75-C71)/C71</f>
        <v>7.515957912938441E-2</v>
      </c>
    </row>
    <row r="76" spans="1:7" x14ac:dyDescent="0.25">
      <c r="A76" s="124"/>
      <c r="B76" s="45" t="s">
        <v>294</v>
      </c>
      <c r="C76" s="46">
        <v>102.98606154448737</v>
      </c>
      <c r="D76" s="47">
        <v>118099.33612024276</v>
      </c>
      <c r="E76" s="50">
        <f t="shared" ref="E76" si="14">(C76-C75)/C75</f>
        <v>6.862863361212618E-5</v>
      </c>
      <c r="F76" s="49">
        <f t="shared" ref="F76" si="15">(C76-C72)/C72</f>
        <v>8.5400211840916576E-2</v>
      </c>
    </row>
    <row r="77" spans="1:7" x14ac:dyDescent="0.25">
      <c r="A77" s="124">
        <v>2023</v>
      </c>
      <c r="B77" s="45" t="s">
        <v>291</v>
      </c>
      <c r="C77" s="46">
        <v>100</v>
      </c>
      <c r="D77" s="47">
        <v>114675.06801318628</v>
      </c>
      <c r="E77" s="50">
        <f t="shared" ref="E77" si="16">(C77-C76)/C76</f>
        <v>-2.8994812498946445E-2</v>
      </c>
      <c r="F77" s="49">
        <f t="shared" ref="F77" si="17">(C77-C73)/C73</f>
        <v>3.2455549049977828E-2</v>
      </c>
    </row>
    <row r="78" spans="1:7" x14ac:dyDescent="0.25">
      <c r="A78" s="124"/>
      <c r="B78" s="45" t="s">
        <v>292</v>
      </c>
      <c r="C78" s="46">
        <v>100.40416774987544</v>
      </c>
      <c r="D78" s="47">
        <v>115138.5476552433</v>
      </c>
      <c r="E78" s="50">
        <f t="shared" ref="E78:E83" si="18">(C78-C77)/C77</f>
        <v>4.0416774987544098E-3</v>
      </c>
      <c r="F78" s="49">
        <f t="shared" ref="F78:F83" si="19">(C78-C74)/C74</f>
        <v>1.6067816856410219E-2</v>
      </c>
      <c r="G78" s="124"/>
    </row>
    <row r="79" spans="1:7" x14ac:dyDescent="0.25">
      <c r="A79" s="124"/>
      <c r="B79" s="45" t="s">
        <v>293</v>
      </c>
      <c r="C79" s="46">
        <v>104.93630069622726</v>
      </c>
      <c r="D79" s="47">
        <v>120335.77419392027</v>
      </c>
      <c r="E79" s="50">
        <f t="shared" si="18"/>
        <v>4.5138892616909766E-2</v>
      </c>
      <c r="F79" s="49">
        <f t="shared" si="19"/>
        <v>1.9006851580856132E-2</v>
      </c>
    </row>
    <row r="80" spans="1:7" x14ac:dyDescent="0.25">
      <c r="A80" s="124"/>
      <c r="B80" s="45" t="s">
        <v>294</v>
      </c>
      <c r="C80" s="46">
        <v>103.19673221894254</v>
      </c>
      <c r="D80" s="47">
        <v>118340.92285945806</v>
      </c>
      <c r="E80" s="50">
        <f t="shared" si="18"/>
        <v>-1.6577375662598162E-2</v>
      </c>
      <c r="F80" s="49">
        <f t="shared" si="19"/>
        <v>2.0456231775031865E-3</v>
      </c>
    </row>
    <row r="81" spans="1:6" x14ac:dyDescent="0.25">
      <c r="A81" s="124">
        <v>2024</v>
      </c>
      <c r="B81" s="45" t="s">
        <v>291</v>
      </c>
      <c r="C81" s="46">
        <v>103.59790926144707</v>
      </c>
      <c r="D81" s="47">
        <v>118800.97290580341</v>
      </c>
      <c r="E81" s="50">
        <f t="shared" si="18"/>
        <v>3.8874975387145965E-3</v>
      </c>
      <c r="F81" s="49">
        <f t="shared" si="19"/>
        <v>3.5979092614470715E-2</v>
      </c>
    </row>
    <row r="82" spans="1:6" x14ac:dyDescent="0.25">
      <c r="A82" s="124"/>
      <c r="B82" s="45" t="s">
        <v>292</v>
      </c>
      <c r="C82" s="46">
        <v>108.8665284211469</v>
      </c>
      <c r="D82" s="47">
        <v>124842.76551054494</v>
      </c>
      <c r="E82" s="50">
        <f t="shared" si="18"/>
        <v>5.0856423621480247E-2</v>
      </c>
      <c r="F82" s="49">
        <f t="shared" si="19"/>
        <v>8.4282962161019978E-2</v>
      </c>
    </row>
    <row r="83" spans="1:6" x14ac:dyDescent="0.25">
      <c r="A83" s="124"/>
      <c r="B83" s="45" t="s">
        <v>293</v>
      </c>
      <c r="C83" s="46">
        <v>112.74776531212819</v>
      </c>
      <c r="D83" s="47">
        <v>129293.57655503062</v>
      </c>
      <c r="E83" s="50">
        <f t="shared" si="18"/>
        <v>3.5651333309415827E-2</v>
      </c>
      <c r="F83" s="49">
        <f t="shared" si="19"/>
        <v>7.4440060913847084E-2</v>
      </c>
    </row>
    <row r="84" spans="1:6" x14ac:dyDescent="0.25">
      <c r="A84" s="124"/>
      <c r="B84" s="45" t="s">
        <v>294</v>
      </c>
      <c r="C84" s="46">
        <v>113.08474796782177</v>
      </c>
      <c r="D84" s="47">
        <v>129680.01164463988</v>
      </c>
      <c r="E84" s="50">
        <f t="shared" ref="E84" si="20">(C84-C83)/C83</f>
        <v>2.9888189336673789E-3</v>
      </c>
      <c r="F84" s="49">
        <f t="shared" ref="F84" si="21">(C84-C80)/C80</f>
        <v>9.581714009994792E-2</v>
      </c>
    </row>
    <row r="85" spans="1:6" x14ac:dyDescent="0.25">
      <c r="A85" s="124">
        <v>2025</v>
      </c>
      <c r="B85" s="45" t="s">
        <v>291</v>
      </c>
      <c r="C85" s="46">
        <v>114.84899706015412</v>
      </c>
      <c r="D85" s="47">
        <v>131703.16549119403</v>
      </c>
      <c r="E85" s="50">
        <f t="shared" ref="E85" si="22">(C85-C84)/C84</f>
        <v>1.560112326407064E-2</v>
      </c>
      <c r="F85" s="49">
        <f t="shared" ref="F85" si="23">(C85-C81)/C81</f>
        <v>0.10860342529030195</v>
      </c>
    </row>
    <row r="86" spans="1:6" x14ac:dyDescent="0.25">
      <c r="A86" s="124"/>
      <c r="B86" s="45" t="s">
        <v>292</v>
      </c>
      <c r="C86" s="46">
        <v>115.94730369676867</v>
      </c>
      <c r="D86" s="47">
        <v>132962.64937372509</v>
      </c>
      <c r="E86" s="50">
        <f t="shared" ref="E86" si="24">(C86-C85)/C85</f>
        <v>9.5630494364639107E-3</v>
      </c>
      <c r="F86" s="49">
        <f t="shared" ref="F86" si="25">(C86-C82)/C82</f>
        <v>6.5040884267292959E-2</v>
      </c>
    </row>
    <row r="87" spans="1:6" x14ac:dyDescent="0.25">
      <c r="A87" s="124"/>
      <c r="B87" s="45" t="s">
        <v>293</v>
      </c>
      <c r="C87" s="46">
        <v>121.86327783988114</v>
      </c>
      <c r="D87" s="47">
        <v>139746.79674598185</v>
      </c>
      <c r="E87" s="50">
        <f t="shared" ref="E87" si="26">(C87-C86)/C86</f>
        <v>5.1022955726372242E-2</v>
      </c>
      <c r="F87" s="49">
        <f t="shared" ref="F87" si="27">(C87-C83)/C83</f>
        <v>8.0848720172127367E-2</v>
      </c>
    </row>
    <row r="88" spans="1:6" x14ac:dyDescent="0.25">
      <c r="A88" s="124"/>
      <c r="B88" s="45" t="s">
        <v>294</v>
      </c>
      <c r="C88" s="46">
        <v>122.10841733938939</v>
      </c>
      <c r="D88" s="47">
        <v>140027.91063377011</v>
      </c>
      <c r="E88" s="50">
        <f t="shared" ref="E88" si="28">(C88-C87)/C87</f>
        <v>2.01159450043966E-3</v>
      </c>
      <c r="F88" s="49">
        <f t="shared" ref="F88" si="29">(C88-C84)/C84</f>
        <v>7.9795635872445883E-2</v>
      </c>
    </row>
    <row r="89" spans="1:6" x14ac:dyDescent="0.25">
      <c r="A89" s="124">
        <v>2026</v>
      </c>
      <c r="B89" s="45" t="s">
        <v>291</v>
      </c>
      <c r="C89" s="46">
        <v>124.56046880790544</v>
      </c>
      <c r="D89" s="47">
        <v>142839.80232300924</v>
      </c>
      <c r="E89" s="50">
        <f t="shared" ref="E89" si="30">(C89-C88)/C88</f>
        <v>2.0080937268237533E-2</v>
      </c>
      <c r="F89" s="49">
        <f t="shared" ref="F89" si="31">(C89-C85)/C85</f>
        <v>8.4558611710512099E-2</v>
      </c>
    </row>
  </sheetData>
  <hyperlinks>
    <hyperlink ref="A3" location="Contents!A1" display="Back to contents" xr:uid="{00000000-0004-0000-0B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dimension ref="A1:G89"/>
  <sheetViews>
    <sheetView workbookViewId="0">
      <pane xSplit="1" ySplit="4" topLeftCell="B76" activePane="bottomRight" state="frozen"/>
      <selection activeCell="C5" sqref="C5"/>
      <selection pane="topRight" activeCell="C5" sqref="C5"/>
      <selection pane="bottomLeft" activeCell="C5" sqref="C5"/>
      <selection pane="bottomRight" activeCell="C23" sqref="C23"/>
    </sheetView>
  </sheetViews>
  <sheetFormatPr defaultColWidth="9.109375" defaultRowHeight="15" x14ac:dyDescent="0.25"/>
  <cols>
    <col min="1" max="1" width="14" style="4" bestFit="1" customWidth="1"/>
    <col min="2" max="2" width="10.5546875" style="4" bestFit="1" customWidth="1"/>
    <col min="3" max="4" width="20.33203125" style="4" customWidth="1"/>
    <col min="5" max="5" width="16.88671875" style="4" customWidth="1"/>
    <col min="6" max="6" width="14.88671875" style="4" customWidth="1"/>
    <col min="7" max="7" width="14.109375" style="4" hidden="1" customWidth="1"/>
    <col min="8" max="16384" width="9.109375" style="4"/>
  </cols>
  <sheetData>
    <row r="1" spans="1:7" ht="15.6" x14ac:dyDescent="0.3">
      <c r="A1" s="5" t="s">
        <v>118</v>
      </c>
    </row>
    <row r="2" spans="1:7" x14ac:dyDescent="0.25">
      <c r="A2" s="13" t="s">
        <v>335</v>
      </c>
    </row>
    <row r="3" spans="1:7" x14ac:dyDescent="0.25">
      <c r="A3" s="14" t="s">
        <v>44</v>
      </c>
    </row>
    <row r="4" spans="1:7" ht="30" x14ac:dyDescent="0.25">
      <c r="A4" s="43" t="s">
        <v>295</v>
      </c>
      <c r="B4" s="43" t="s">
        <v>296</v>
      </c>
      <c r="C4" s="43" t="s">
        <v>41</v>
      </c>
      <c r="D4" s="43" t="s">
        <v>183</v>
      </c>
      <c r="E4" s="43" t="s">
        <v>1</v>
      </c>
      <c r="F4" s="43" t="s">
        <v>2</v>
      </c>
    </row>
    <row r="5" spans="1:7" ht="15" customHeight="1" x14ac:dyDescent="0.25">
      <c r="A5" s="44">
        <v>2005</v>
      </c>
      <c r="B5" s="45" t="s">
        <v>291</v>
      </c>
      <c r="C5" s="46">
        <v>80.037941911314135</v>
      </c>
      <c r="D5" s="47">
        <v>95522.967920503157</v>
      </c>
      <c r="E5" s="51"/>
      <c r="F5" s="51"/>
      <c r="G5" s="20">
        <v>100</v>
      </c>
    </row>
    <row r="6" spans="1:7" x14ac:dyDescent="0.25">
      <c r="A6" s="44"/>
      <c r="B6" s="45" t="s">
        <v>292</v>
      </c>
      <c r="C6" s="46">
        <v>77.592359721391261</v>
      </c>
      <c r="D6" s="47">
        <v>92604.236335253154</v>
      </c>
      <c r="E6" s="50">
        <f>(C6-C5)/C5</f>
        <v>-3.0555285799736025E-2</v>
      </c>
      <c r="F6" s="52"/>
      <c r="G6" s="20">
        <v>100</v>
      </c>
    </row>
    <row r="7" spans="1:7" x14ac:dyDescent="0.25">
      <c r="A7" s="44"/>
      <c r="B7" s="45" t="s">
        <v>293</v>
      </c>
      <c r="C7" s="46">
        <v>81.229142558946918</v>
      </c>
      <c r="D7" s="47">
        <v>96944.631428252891</v>
      </c>
      <c r="E7" s="50">
        <f t="shared" ref="E7:E69" si="0">(C7-C6)/C6</f>
        <v>4.6870372941538993E-2</v>
      </c>
      <c r="F7" s="52"/>
      <c r="G7" s="20">
        <v>100</v>
      </c>
    </row>
    <row r="8" spans="1:7" x14ac:dyDescent="0.25">
      <c r="A8" s="44"/>
      <c r="B8" s="45" t="s">
        <v>294</v>
      </c>
      <c r="C8" s="46">
        <v>83.688985587668753</v>
      </c>
      <c r="D8" s="47">
        <v>99880.382911998298</v>
      </c>
      <c r="E8" s="50">
        <f t="shared" si="0"/>
        <v>3.0282764919459283E-2</v>
      </c>
      <c r="F8" s="53"/>
      <c r="G8" s="20">
        <v>100</v>
      </c>
    </row>
    <row r="9" spans="1:7" ht="15" customHeight="1" x14ac:dyDescent="0.25">
      <c r="A9" s="44">
        <v>2006</v>
      </c>
      <c r="B9" s="45" t="s">
        <v>291</v>
      </c>
      <c r="C9" s="46">
        <v>88.306704377215368</v>
      </c>
      <c r="D9" s="47">
        <v>105391.49668212151</v>
      </c>
      <c r="E9" s="50">
        <f t="shared" si="0"/>
        <v>5.5177138988132479E-2</v>
      </c>
      <c r="F9" s="49">
        <f>(C9-C5)/C5</f>
        <v>0.10331053333509521</v>
      </c>
      <c r="G9" s="20">
        <v>100</v>
      </c>
    </row>
    <row r="10" spans="1:7" x14ac:dyDescent="0.25">
      <c r="A10" s="44"/>
      <c r="B10" s="45" t="s">
        <v>292</v>
      </c>
      <c r="C10" s="46">
        <v>93.09200588006361</v>
      </c>
      <c r="D10" s="47">
        <v>111102.61557187262</v>
      </c>
      <c r="E10" s="50">
        <f t="shared" si="0"/>
        <v>5.4189560538994944E-2</v>
      </c>
      <c r="F10" s="49">
        <f t="shared" ref="F10:F69" si="1">(C10-C6)/C6</f>
        <v>0.19975737578192621</v>
      </c>
      <c r="G10" s="20">
        <v>100</v>
      </c>
    </row>
    <row r="11" spans="1:7" x14ac:dyDescent="0.25">
      <c r="A11" s="44"/>
      <c r="B11" s="45" t="s">
        <v>293</v>
      </c>
      <c r="C11" s="46">
        <v>105.76023943061239</v>
      </c>
      <c r="D11" s="47">
        <v>126221.78578241314</v>
      </c>
      <c r="E11" s="50">
        <f t="shared" si="0"/>
        <v>0.13608293677622624</v>
      </c>
      <c r="F11" s="49">
        <f t="shared" si="1"/>
        <v>0.30199871744138596</v>
      </c>
      <c r="G11" s="20">
        <v>100</v>
      </c>
    </row>
    <row r="12" spans="1:7" x14ac:dyDescent="0.25">
      <c r="A12" s="44"/>
      <c r="B12" s="45" t="s">
        <v>294</v>
      </c>
      <c r="C12" s="46">
        <v>121.21416689132435</v>
      </c>
      <c r="D12" s="47">
        <v>144665.60107580331</v>
      </c>
      <c r="E12" s="50">
        <f t="shared" si="0"/>
        <v>0.14612228134043742</v>
      </c>
      <c r="F12" s="49">
        <f t="shared" si="1"/>
        <v>0.44838853094169645</v>
      </c>
      <c r="G12" s="20">
        <v>100</v>
      </c>
    </row>
    <row r="13" spans="1:7" ht="15" customHeight="1" x14ac:dyDescent="0.25">
      <c r="A13" s="44">
        <v>2007</v>
      </c>
      <c r="B13" s="45" t="s">
        <v>291</v>
      </c>
      <c r="C13" s="46">
        <v>133.56718469941063</v>
      </c>
      <c r="D13" s="47">
        <v>159408.57041790264</v>
      </c>
      <c r="E13" s="50">
        <f t="shared" si="0"/>
        <v>0.10191067698515378</v>
      </c>
      <c r="F13" s="49">
        <f t="shared" si="1"/>
        <v>0.51253730553524357</v>
      </c>
      <c r="G13" s="20">
        <v>100</v>
      </c>
    </row>
    <row r="14" spans="1:7" x14ac:dyDescent="0.25">
      <c r="A14" s="44"/>
      <c r="B14" s="45" t="s">
        <v>292</v>
      </c>
      <c r="C14" s="46">
        <v>142.96238757638162</v>
      </c>
      <c r="D14" s="47">
        <v>170621.47321865111</v>
      </c>
      <c r="E14" s="50">
        <f t="shared" si="0"/>
        <v>7.0340652145320245E-2</v>
      </c>
      <c r="F14" s="49">
        <f t="shared" si="1"/>
        <v>0.53571067918086557</v>
      </c>
      <c r="G14" s="20">
        <v>100</v>
      </c>
    </row>
    <row r="15" spans="1:7" x14ac:dyDescent="0.25">
      <c r="A15" s="44"/>
      <c r="B15" s="45" t="s">
        <v>293</v>
      </c>
      <c r="C15" s="46">
        <v>142.64779078289024</v>
      </c>
      <c r="D15" s="47">
        <v>170246.01104789879</v>
      </c>
      <c r="E15" s="50">
        <f t="shared" si="0"/>
        <v>-2.2005563758739936E-3</v>
      </c>
      <c r="F15" s="49">
        <f t="shared" si="1"/>
        <v>0.3487846808107804</v>
      </c>
      <c r="G15" s="20">
        <v>100</v>
      </c>
    </row>
    <row r="16" spans="1:7" x14ac:dyDescent="0.25">
      <c r="A16" s="44"/>
      <c r="B16" s="45" t="s">
        <v>294</v>
      </c>
      <c r="C16" s="46">
        <v>140.56947155338651</v>
      </c>
      <c r="D16" s="47">
        <v>167765.59717983071</v>
      </c>
      <c r="E16" s="50">
        <f t="shared" si="0"/>
        <v>-1.4569585817609563E-2</v>
      </c>
      <c r="F16" s="49">
        <f t="shared" si="1"/>
        <v>0.1596785685902154</v>
      </c>
      <c r="G16" s="20">
        <v>100</v>
      </c>
    </row>
    <row r="17" spans="1:7" ht="15" customHeight="1" x14ac:dyDescent="0.25">
      <c r="A17" s="44">
        <v>2008</v>
      </c>
      <c r="B17" s="45" t="s">
        <v>291</v>
      </c>
      <c r="C17" s="46">
        <v>137.11803024778948</v>
      </c>
      <c r="D17" s="47">
        <v>163646.40184270727</v>
      </c>
      <c r="E17" s="50">
        <f t="shared" si="0"/>
        <v>-2.4553277944750727E-2</v>
      </c>
      <c r="F17" s="49">
        <f t="shared" si="1"/>
        <v>2.658471507331631E-2</v>
      </c>
      <c r="G17" s="20">
        <v>100</v>
      </c>
    </row>
    <row r="18" spans="1:7" x14ac:dyDescent="0.25">
      <c r="A18" s="44"/>
      <c r="B18" s="45" t="s">
        <v>292</v>
      </c>
      <c r="C18" s="46">
        <v>131.06011310515052</v>
      </c>
      <c r="D18" s="47">
        <v>156416.45300765897</v>
      </c>
      <c r="E18" s="50">
        <f t="shared" si="0"/>
        <v>-4.4180310435407662E-2</v>
      </c>
      <c r="F18" s="49">
        <f t="shared" si="1"/>
        <v>-8.3254586559503116E-2</v>
      </c>
      <c r="G18" s="20">
        <v>100</v>
      </c>
    </row>
    <row r="19" spans="1:7" x14ac:dyDescent="0.25">
      <c r="A19" s="44"/>
      <c r="B19" s="45" t="s">
        <v>293</v>
      </c>
      <c r="C19" s="46">
        <v>118.65080429918984</v>
      </c>
      <c r="D19" s="47">
        <v>141606.30198827307</v>
      </c>
      <c r="E19" s="50">
        <f t="shared" si="0"/>
        <v>-9.4684099623846607E-2</v>
      </c>
      <c r="F19" s="49">
        <f t="shared" si="1"/>
        <v>-0.1682254337904453</v>
      </c>
      <c r="G19" s="20">
        <v>100</v>
      </c>
    </row>
    <row r="20" spans="1:7" x14ac:dyDescent="0.25">
      <c r="A20" s="44"/>
      <c r="B20" s="45" t="s">
        <v>294</v>
      </c>
      <c r="C20" s="46">
        <v>108.07463938050678</v>
      </c>
      <c r="D20" s="47">
        <v>128983.95515970599</v>
      </c>
      <c r="E20" s="50">
        <f t="shared" si="0"/>
        <v>-8.9136900345101813E-2</v>
      </c>
      <c r="F20" s="49">
        <f t="shared" si="1"/>
        <v>-0.23116564225354294</v>
      </c>
      <c r="G20" s="20">
        <v>100</v>
      </c>
    </row>
    <row r="21" spans="1:7" ht="15" customHeight="1" x14ac:dyDescent="0.25">
      <c r="A21" s="44">
        <v>2009</v>
      </c>
      <c r="B21" s="45" t="s">
        <v>291</v>
      </c>
      <c r="C21" s="46">
        <v>98.102994121621151</v>
      </c>
      <c r="D21" s="47">
        <v>117083.08505444256</v>
      </c>
      <c r="E21" s="50">
        <f t="shared" si="0"/>
        <v>-9.2266282969288321E-2</v>
      </c>
      <c r="F21" s="49">
        <f t="shared" si="1"/>
        <v>-0.28453614784039166</v>
      </c>
      <c r="G21" s="20">
        <v>100</v>
      </c>
    </row>
    <row r="22" spans="1:7" x14ac:dyDescent="0.25">
      <c r="A22" s="44"/>
      <c r="B22" s="45" t="s">
        <v>292</v>
      </c>
      <c r="C22" s="46">
        <v>97.631536773407873</v>
      </c>
      <c r="D22" s="47">
        <v>116520.41435010132</v>
      </c>
      <c r="E22" s="50">
        <f t="shared" si="0"/>
        <v>-4.8057386263746279E-3</v>
      </c>
      <c r="F22" s="49">
        <f t="shared" si="1"/>
        <v>-0.25506292906158756</v>
      </c>
      <c r="G22" s="20">
        <v>100</v>
      </c>
    </row>
    <row r="23" spans="1:7" x14ac:dyDescent="0.25">
      <c r="A23" s="44"/>
      <c r="B23" s="45" t="s">
        <v>293</v>
      </c>
      <c r="C23" s="46">
        <v>98.415849045197476</v>
      </c>
      <c r="D23" s="47">
        <v>117456.46835384908</v>
      </c>
      <c r="E23" s="50">
        <f t="shared" si="0"/>
        <v>8.033390620593276E-3</v>
      </c>
      <c r="F23" s="49">
        <f t="shared" si="1"/>
        <v>-0.17054208248743016</v>
      </c>
      <c r="G23" s="20">
        <v>100</v>
      </c>
    </row>
    <row r="24" spans="1:7" x14ac:dyDescent="0.25">
      <c r="A24" s="44"/>
      <c r="B24" s="45" t="s">
        <v>294</v>
      </c>
      <c r="C24" s="46">
        <v>96.162245863105383</v>
      </c>
      <c r="D24" s="47">
        <v>114766.8581598856</v>
      </c>
      <c r="E24" s="50">
        <f t="shared" si="0"/>
        <v>-2.2898783112231501E-2</v>
      </c>
      <c r="F24" s="49">
        <f t="shared" si="1"/>
        <v>-0.11022376374035826</v>
      </c>
      <c r="G24" s="20">
        <v>100</v>
      </c>
    </row>
    <row r="25" spans="1:7" ht="15" customHeight="1" x14ac:dyDescent="0.25">
      <c r="A25" s="44">
        <v>2010</v>
      </c>
      <c r="B25" s="45" t="s">
        <v>291</v>
      </c>
      <c r="C25" s="46">
        <v>93.684622250645546</v>
      </c>
      <c r="D25" s="47">
        <v>111809.88606389737</v>
      </c>
      <c r="E25" s="50">
        <f t="shared" si="0"/>
        <v>-2.5765034814046787E-2</v>
      </c>
      <c r="F25" s="49">
        <f t="shared" si="1"/>
        <v>-4.5038094000454464E-2</v>
      </c>
      <c r="G25" s="20">
        <v>100</v>
      </c>
    </row>
    <row r="26" spans="1:7" x14ac:dyDescent="0.25">
      <c r="A26" s="44"/>
      <c r="B26" s="45" t="s">
        <v>292</v>
      </c>
      <c r="C26" s="46">
        <v>92.320677229500205</v>
      </c>
      <c r="D26" s="47">
        <v>110182.05714440114</v>
      </c>
      <c r="E26" s="50">
        <f t="shared" si="0"/>
        <v>-1.4558899725252853E-2</v>
      </c>
      <c r="F26" s="49">
        <f t="shared" si="1"/>
        <v>-5.4396967613380837E-2</v>
      </c>
      <c r="G26" s="20">
        <v>100</v>
      </c>
    </row>
    <row r="27" spans="1:7" x14ac:dyDescent="0.25">
      <c r="A27" s="44"/>
      <c r="B27" s="45" t="s">
        <v>293</v>
      </c>
      <c r="C27" s="46">
        <v>92.1645604071539</v>
      </c>
      <c r="D27" s="47">
        <v>109995.73623388396</v>
      </c>
      <c r="E27" s="50">
        <f t="shared" si="0"/>
        <v>-1.6910276985752004E-3</v>
      </c>
      <c r="F27" s="49">
        <f t="shared" si="1"/>
        <v>-6.3519125208914992E-2</v>
      </c>
      <c r="G27" s="20">
        <v>100</v>
      </c>
    </row>
    <row r="28" spans="1:7" x14ac:dyDescent="0.25">
      <c r="A28" s="44"/>
      <c r="B28" s="45" t="s">
        <v>294</v>
      </c>
      <c r="C28" s="46">
        <v>80.48154843153182</v>
      </c>
      <c r="D28" s="47">
        <v>96052.399467444135</v>
      </c>
      <c r="E28" s="50">
        <f t="shared" si="0"/>
        <v>-0.12676252047435832</v>
      </c>
      <c r="F28" s="49">
        <f t="shared" si="1"/>
        <v>-0.1630650084222896</v>
      </c>
      <c r="G28" s="20">
        <v>100</v>
      </c>
    </row>
    <row r="29" spans="1:7" ht="15" customHeight="1" x14ac:dyDescent="0.25">
      <c r="A29" s="44">
        <v>2011</v>
      </c>
      <c r="B29" s="45" t="s">
        <v>291</v>
      </c>
      <c r="C29" s="46">
        <v>81.172914778010224</v>
      </c>
      <c r="D29" s="47">
        <v>96877.525198552365</v>
      </c>
      <c r="E29" s="50">
        <f t="shared" si="0"/>
        <v>8.5903708359509352E-3</v>
      </c>
      <c r="F29" s="49">
        <f t="shared" si="1"/>
        <v>-0.13355134676383998</v>
      </c>
      <c r="G29" s="20">
        <v>100</v>
      </c>
    </row>
    <row r="30" spans="1:7" x14ac:dyDescent="0.25">
      <c r="A30" s="44"/>
      <c r="B30" s="45" t="s">
        <v>292</v>
      </c>
      <c r="C30" s="46">
        <v>76.95113281309257</v>
      </c>
      <c r="D30" s="47">
        <v>91838.950572919974</v>
      </c>
      <c r="E30" s="50">
        <f t="shared" si="0"/>
        <v>-5.2009737194522128E-2</v>
      </c>
      <c r="F30" s="49">
        <f t="shared" si="1"/>
        <v>-0.16647997910804366</v>
      </c>
      <c r="G30" s="20">
        <v>100</v>
      </c>
    </row>
    <row r="31" spans="1:7" x14ac:dyDescent="0.25">
      <c r="A31" s="44"/>
      <c r="B31" s="45" t="s">
        <v>293</v>
      </c>
      <c r="C31" s="46">
        <v>76.434753746020718</v>
      </c>
      <c r="D31" s="47">
        <v>91222.667096848338</v>
      </c>
      <c r="E31" s="50">
        <f t="shared" si="0"/>
        <v>-6.7104803814401447E-3</v>
      </c>
      <c r="F31" s="49">
        <f t="shared" si="1"/>
        <v>-0.17067088034320207</v>
      </c>
      <c r="G31" s="20">
        <v>100</v>
      </c>
    </row>
    <row r="32" spans="1:7" x14ac:dyDescent="0.25">
      <c r="A32" s="44"/>
      <c r="B32" s="45" t="s">
        <v>294</v>
      </c>
      <c r="C32" s="46">
        <v>72.753113942286888</v>
      </c>
      <c r="D32" s="47">
        <v>86828.736512568779</v>
      </c>
      <c r="E32" s="50">
        <f t="shared" si="0"/>
        <v>-4.8167091843682439E-2</v>
      </c>
      <c r="F32" s="49">
        <f t="shared" si="1"/>
        <v>-9.6027408019115759E-2</v>
      </c>
      <c r="G32" s="20">
        <v>100</v>
      </c>
    </row>
    <row r="33" spans="1:7" ht="15" customHeight="1" x14ac:dyDescent="0.25">
      <c r="A33" s="44">
        <v>2012</v>
      </c>
      <c r="B33" s="45" t="s">
        <v>291</v>
      </c>
      <c r="C33" s="46">
        <v>64.779676950220335</v>
      </c>
      <c r="D33" s="47">
        <v>77312.670159272646</v>
      </c>
      <c r="E33" s="50">
        <f t="shared" si="0"/>
        <v>-0.10959581741603072</v>
      </c>
      <c r="F33" s="49">
        <f t="shared" si="1"/>
        <v>-0.2019545296928382</v>
      </c>
      <c r="G33" s="20">
        <v>100</v>
      </c>
    </row>
    <row r="34" spans="1:7" x14ac:dyDescent="0.25">
      <c r="A34" s="44"/>
      <c r="B34" s="45" t="s">
        <v>292</v>
      </c>
      <c r="C34" s="46">
        <v>67.586391150880985</v>
      </c>
      <c r="D34" s="47">
        <v>80662.402350647608</v>
      </c>
      <c r="E34" s="50">
        <f t="shared" si="0"/>
        <v>4.332707930633025E-2</v>
      </c>
      <c r="F34" s="49">
        <f t="shared" si="1"/>
        <v>-0.12169725538619043</v>
      </c>
      <c r="G34" s="20">
        <v>100</v>
      </c>
    </row>
    <row r="35" spans="1:7" x14ac:dyDescent="0.25">
      <c r="A35" s="44"/>
      <c r="B35" s="45" t="s">
        <v>293</v>
      </c>
      <c r="C35" s="46">
        <v>62.906457925385936</v>
      </c>
      <c r="D35" s="47">
        <v>75077.037451280223</v>
      </c>
      <c r="E35" s="50">
        <f t="shared" si="0"/>
        <v>-6.9243721195994729E-2</v>
      </c>
      <c r="F35" s="49">
        <f t="shared" si="1"/>
        <v>-0.17699142284917849</v>
      </c>
      <c r="G35" s="20">
        <v>100</v>
      </c>
    </row>
    <row r="36" spans="1:7" x14ac:dyDescent="0.25">
      <c r="A36" s="44"/>
      <c r="B36" s="45" t="s">
        <v>294</v>
      </c>
      <c r="C36" s="46">
        <v>62.924122711764284</v>
      </c>
      <c r="D36" s="47">
        <v>75098.119862724663</v>
      </c>
      <c r="E36" s="50">
        <f t="shared" si="0"/>
        <v>2.8081038037938228E-4</v>
      </c>
      <c r="F36" s="49">
        <f t="shared" si="1"/>
        <v>-0.13510062591024877</v>
      </c>
      <c r="G36" s="20">
        <v>100</v>
      </c>
    </row>
    <row r="37" spans="1:7" ht="15.75" customHeight="1" x14ac:dyDescent="0.25">
      <c r="A37" s="44">
        <v>2013</v>
      </c>
      <c r="B37" s="45" t="s">
        <v>291</v>
      </c>
      <c r="C37" s="46">
        <v>58.018821142749196</v>
      </c>
      <c r="D37" s="47">
        <v>69243.784365984655</v>
      </c>
      <c r="E37" s="50">
        <f t="shared" si="0"/>
        <v>-7.795581976541395E-2</v>
      </c>
      <c r="F37" s="49">
        <f t="shared" si="1"/>
        <v>-0.10436692687841727</v>
      </c>
      <c r="G37" s="20">
        <v>100</v>
      </c>
    </row>
    <row r="38" spans="1:7" x14ac:dyDescent="0.25">
      <c r="A38" s="44"/>
      <c r="B38" s="45" t="s">
        <v>292</v>
      </c>
      <c r="C38" s="46">
        <v>59.199289256843258</v>
      </c>
      <c r="D38" s="47">
        <v>70652.638905482047</v>
      </c>
      <c r="E38" s="50">
        <f t="shared" si="0"/>
        <v>2.0346296095703913E-2</v>
      </c>
      <c r="F38" s="49">
        <f t="shared" si="1"/>
        <v>-0.12409453665478633</v>
      </c>
      <c r="G38" s="20">
        <v>100</v>
      </c>
    </row>
    <row r="39" spans="1:7" x14ac:dyDescent="0.25">
      <c r="A39" s="44"/>
      <c r="B39" s="45" t="s">
        <v>293</v>
      </c>
      <c r="C39" s="46">
        <v>58.935127885066528</v>
      </c>
      <c r="D39" s="47">
        <v>70337.369951289991</v>
      </c>
      <c r="E39" s="50">
        <f t="shared" si="0"/>
        <v>-4.4622389067989305E-3</v>
      </c>
      <c r="F39" s="49">
        <f t="shared" si="1"/>
        <v>-6.3130720935358459E-2</v>
      </c>
      <c r="G39" s="20">
        <v>100</v>
      </c>
    </row>
    <row r="40" spans="1:7" x14ac:dyDescent="0.25">
      <c r="A40" s="44"/>
      <c r="B40" s="45" t="s">
        <v>294</v>
      </c>
      <c r="C40" s="46">
        <v>63.425408437691658</v>
      </c>
      <c r="D40" s="47">
        <v>75696.389872838423</v>
      </c>
      <c r="E40" s="50">
        <f t="shared" si="0"/>
        <v>7.6190223280450609E-2</v>
      </c>
      <c r="F40" s="49">
        <f t="shared" si="1"/>
        <v>7.9665111617623578E-3</v>
      </c>
      <c r="G40" s="20">
        <v>100</v>
      </c>
    </row>
    <row r="41" spans="1:7" ht="15" customHeight="1" x14ac:dyDescent="0.25">
      <c r="A41" s="48">
        <v>2014</v>
      </c>
      <c r="B41" s="45" t="s">
        <v>291</v>
      </c>
      <c r="C41" s="46">
        <v>63.056605719550355</v>
      </c>
      <c r="D41" s="47">
        <v>75256.234499365164</v>
      </c>
      <c r="E41" s="50">
        <f t="shared" si="0"/>
        <v>-5.814747231838651E-3</v>
      </c>
      <c r="F41" s="49">
        <f t="shared" si="1"/>
        <v>8.6830178165913097E-2</v>
      </c>
      <c r="G41" s="20">
        <v>100</v>
      </c>
    </row>
    <row r="42" spans="1:7" x14ac:dyDescent="0.25">
      <c r="A42" s="48"/>
      <c r="B42" s="45" t="s">
        <v>292</v>
      </c>
      <c r="C42" s="46">
        <v>64.865479206681698</v>
      </c>
      <c r="D42" s="47">
        <v>77415.072669828791</v>
      </c>
      <c r="E42" s="50">
        <f t="shared" si="0"/>
        <v>2.8686502650911199E-2</v>
      </c>
      <c r="F42" s="49">
        <f t="shared" si="1"/>
        <v>9.5713817192213085E-2</v>
      </c>
      <c r="G42" s="20">
        <v>100</v>
      </c>
    </row>
    <row r="43" spans="1:7" x14ac:dyDescent="0.25">
      <c r="A43" s="48"/>
      <c r="B43" s="45" t="s">
        <v>293</v>
      </c>
      <c r="C43" s="46">
        <v>67.79421048547411</v>
      </c>
      <c r="D43" s="47">
        <v>80910.428713614267</v>
      </c>
      <c r="E43" s="50">
        <f t="shared" si="0"/>
        <v>4.5150846253067194E-2</v>
      </c>
      <c r="F43" s="49">
        <f t="shared" si="1"/>
        <v>0.15031922247940638</v>
      </c>
      <c r="G43" s="20">
        <v>100</v>
      </c>
    </row>
    <row r="44" spans="1:7" x14ac:dyDescent="0.25">
      <c r="A44" s="48"/>
      <c r="B44" s="45" t="s">
        <v>294</v>
      </c>
      <c r="C44" s="46">
        <v>68.822418899073952</v>
      </c>
      <c r="D44" s="47">
        <v>82137.565705926216</v>
      </c>
      <c r="E44" s="50">
        <f t="shared" si="0"/>
        <v>1.5166610927936837E-2</v>
      </c>
      <c r="F44" s="49">
        <f t="shared" si="1"/>
        <v>8.5092246062305629E-2</v>
      </c>
      <c r="G44" s="20">
        <v>100</v>
      </c>
    </row>
    <row r="45" spans="1:7" ht="15" customHeight="1" x14ac:dyDescent="0.25">
      <c r="A45" s="48">
        <v>2015</v>
      </c>
      <c r="B45" s="45" t="s">
        <v>291</v>
      </c>
      <c r="C45" s="46">
        <v>69.366401963567824</v>
      </c>
      <c r="D45" s="47">
        <v>82786.793754250131</v>
      </c>
      <c r="E45" s="50">
        <f t="shared" si="0"/>
        <v>7.9041549715305331E-3</v>
      </c>
      <c r="F45" s="49">
        <f t="shared" si="1"/>
        <v>0.10006558665845143</v>
      </c>
      <c r="G45" s="20">
        <v>100</v>
      </c>
    </row>
    <row r="46" spans="1:7" x14ac:dyDescent="0.25">
      <c r="A46" s="48"/>
      <c r="B46" s="45" t="s">
        <v>292</v>
      </c>
      <c r="C46" s="46">
        <v>72.469235179152676</v>
      </c>
      <c r="D46" s="47">
        <v>86489.935422278024</v>
      </c>
      <c r="E46" s="50">
        <f t="shared" si="0"/>
        <v>4.4731067602648639E-2</v>
      </c>
      <c r="F46" s="49">
        <f t="shared" si="1"/>
        <v>0.11722346100678659</v>
      </c>
      <c r="G46" s="20">
        <v>100</v>
      </c>
    </row>
    <row r="47" spans="1:7" x14ac:dyDescent="0.25">
      <c r="A47" s="48"/>
      <c r="B47" s="45" t="s">
        <v>293</v>
      </c>
      <c r="C47" s="46">
        <v>73.836150718864246</v>
      </c>
      <c r="D47" s="47">
        <v>88121.30956973655</v>
      </c>
      <c r="E47" s="50">
        <f t="shared" si="0"/>
        <v>1.886201139466134E-2</v>
      </c>
      <c r="F47" s="49">
        <f t="shared" si="1"/>
        <v>8.9121772937892821E-2</v>
      </c>
      <c r="G47" s="20">
        <v>100</v>
      </c>
    </row>
    <row r="48" spans="1:7" x14ac:dyDescent="0.25">
      <c r="A48" s="48"/>
      <c r="B48" s="45" t="s">
        <v>294</v>
      </c>
      <c r="C48" s="46">
        <v>74.177085666869459</v>
      </c>
      <c r="D48" s="47">
        <v>88528.205565855082</v>
      </c>
      <c r="E48" s="50">
        <f t="shared" si="0"/>
        <v>4.6174528965268512E-3</v>
      </c>
      <c r="F48" s="49">
        <f t="shared" si="1"/>
        <v>7.7804105892412295E-2</v>
      </c>
      <c r="G48" s="20">
        <v>100</v>
      </c>
    </row>
    <row r="49" spans="1:7" ht="15" customHeight="1" x14ac:dyDescent="0.25">
      <c r="A49" s="48">
        <v>2016</v>
      </c>
      <c r="B49" s="45" t="s">
        <v>291</v>
      </c>
      <c r="C49" s="46">
        <v>77.479714560095204</v>
      </c>
      <c r="D49" s="47">
        <v>92469.797594426884</v>
      </c>
      <c r="E49" s="50">
        <f t="shared" si="0"/>
        <v>4.4523573062143565E-2</v>
      </c>
      <c r="F49" s="49">
        <f t="shared" si="1"/>
        <v>0.11696314594475581</v>
      </c>
      <c r="G49" s="20">
        <v>100</v>
      </c>
    </row>
    <row r="50" spans="1:7" x14ac:dyDescent="0.25">
      <c r="A50" s="48"/>
      <c r="B50" s="45" t="s">
        <v>292</v>
      </c>
      <c r="C50" s="46">
        <v>78.689103556254878</v>
      </c>
      <c r="D50" s="47">
        <v>93913.168369897059</v>
      </c>
      <c r="E50" s="50">
        <f t="shared" si="0"/>
        <v>1.5609104951227486E-2</v>
      </c>
      <c r="F50" s="49">
        <f t="shared" si="1"/>
        <v>8.5827708292021271E-2</v>
      </c>
      <c r="G50" s="20">
        <v>100</v>
      </c>
    </row>
    <row r="51" spans="1:7" x14ac:dyDescent="0.25">
      <c r="A51" s="48"/>
      <c r="B51" s="45" t="s">
        <v>293</v>
      </c>
      <c r="C51" s="46">
        <v>77.406672209322664</v>
      </c>
      <c r="D51" s="47">
        <v>92382.62366212596</v>
      </c>
      <c r="E51" s="50">
        <f t="shared" si="0"/>
        <v>-1.6297445122314843E-2</v>
      </c>
      <c r="F51" s="49">
        <f t="shared" si="1"/>
        <v>4.8357362290640013E-2</v>
      </c>
      <c r="G51" s="20">
        <v>100</v>
      </c>
    </row>
    <row r="52" spans="1:7" x14ac:dyDescent="0.25">
      <c r="A52" s="48"/>
      <c r="B52" s="45" t="s">
        <v>294</v>
      </c>
      <c r="C52" s="46">
        <v>81.930150332239464</v>
      </c>
      <c r="D52" s="47">
        <v>97781.263923306862</v>
      </c>
      <c r="E52" s="50">
        <f t="shared" si="0"/>
        <v>5.8437832215347492E-2</v>
      </c>
      <c r="F52" s="49">
        <f t="shared" si="1"/>
        <v>0.10452102014615604</v>
      </c>
      <c r="G52" s="20">
        <v>100</v>
      </c>
    </row>
    <row r="53" spans="1:7" ht="15" customHeight="1" x14ac:dyDescent="0.25">
      <c r="A53" s="48">
        <v>2017</v>
      </c>
      <c r="B53" s="45" t="s">
        <v>291</v>
      </c>
      <c r="C53" s="46">
        <v>79.597602698023834</v>
      </c>
      <c r="D53" s="47">
        <v>94997.435809846458</v>
      </c>
      <c r="E53" s="50">
        <f t="shared" si="0"/>
        <v>-2.8469954281260156E-2</v>
      </c>
      <c r="F53" s="49">
        <f t="shared" si="1"/>
        <v>2.7334743680372545E-2</v>
      </c>
      <c r="G53" s="20">
        <v>100</v>
      </c>
    </row>
    <row r="54" spans="1:7" x14ac:dyDescent="0.25">
      <c r="A54" s="48"/>
      <c r="B54" s="45" t="s">
        <v>292</v>
      </c>
      <c r="C54" s="46">
        <v>83.690616781354294</v>
      </c>
      <c r="D54" s="47">
        <v>99882.329694466403</v>
      </c>
      <c r="E54" s="50">
        <f t="shared" si="0"/>
        <v>5.1421323564963047E-2</v>
      </c>
      <c r="F54" s="49">
        <f t="shared" si="1"/>
        <v>6.356042957744247E-2</v>
      </c>
      <c r="G54" s="20">
        <v>100</v>
      </c>
    </row>
    <row r="55" spans="1:7" x14ac:dyDescent="0.25">
      <c r="A55" s="48"/>
      <c r="B55" s="45" t="s">
        <v>293</v>
      </c>
      <c r="C55" s="46">
        <v>81.929610455074751</v>
      </c>
      <c r="D55" s="47">
        <v>97780.619595531112</v>
      </c>
      <c r="E55" s="50">
        <f t="shared" si="0"/>
        <v>-2.1041861011494929E-2</v>
      </c>
      <c r="F55" s="49">
        <f t="shared" si="1"/>
        <v>5.8430857659417058E-2</v>
      </c>
      <c r="G55" s="20">
        <v>100</v>
      </c>
    </row>
    <row r="56" spans="1:7" x14ac:dyDescent="0.25">
      <c r="A56" s="48"/>
      <c r="B56" s="45" t="s">
        <v>294</v>
      </c>
      <c r="C56" s="46">
        <v>82.945802313695481</v>
      </c>
      <c r="D56" s="47">
        <v>98993.415177152419</v>
      </c>
      <c r="E56" s="50">
        <f t="shared" si="0"/>
        <v>1.2403230687615041E-2</v>
      </c>
      <c r="F56" s="49">
        <f t="shared" si="1"/>
        <v>1.2396559475814346E-2</v>
      </c>
      <c r="G56" s="20">
        <v>100</v>
      </c>
    </row>
    <row r="57" spans="1:7" ht="15" customHeight="1" x14ac:dyDescent="0.25">
      <c r="A57" s="48">
        <v>2018</v>
      </c>
      <c r="B57" s="45" t="s">
        <v>291</v>
      </c>
      <c r="C57" s="46">
        <v>83.743524067984183</v>
      </c>
      <c r="D57" s="47">
        <v>99945.473010284142</v>
      </c>
      <c r="E57" s="50">
        <f t="shared" si="0"/>
        <v>9.6173854738516064E-3</v>
      </c>
      <c r="F57" s="49">
        <f t="shared" si="1"/>
        <v>5.20860079880682E-2</v>
      </c>
      <c r="G57" s="20">
        <v>100</v>
      </c>
    </row>
    <row r="58" spans="1:7" x14ac:dyDescent="0.25">
      <c r="A58" s="48"/>
      <c r="B58" s="45" t="s">
        <v>292</v>
      </c>
      <c r="C58" s="46">
        <v>85.71363115118497</v>
      </c>
      <c r="D58" s="47">
        <v>102296.73881265907</v>
      </c>
      <c r="E58" s="50">
        <f t="shared" si="0"/>
        <v>2.3525485762951968E-2</v>
      </c>
      <c r="F58" s="49">
        <f t="shared" si="1"/>
        <v>2.4172535077808033E-2</v>
      </c>
      <c r="G58" s="20">
        <v>100</v>
      </c>
    </row>
    <row r="59" spans="1:7" x14ac:dyDescent="0.25">
      <c r="A59" s="48"/>
      <c r="B59" s="45" t="s">
        <v>293</v>
      </c>
      <c r="C59" s="46">
        <v>84.234554886608379</v>
      </c>
      <c r="D59" s="47">
        <v>100531.50408523843</v>
      </c>
      <c r="E59" s="50">
        <f t="shared" si="0"/>
        <v>-1.7256021530201421E-2</v>
      </c>
      <c r="F59" s="49">
        <f t="shared" si="1"/>
        <v>2.8133228252043497E-2</v>
      </c>
      <c r="G59" s="20">
        <v>100</v>
      </c>
    </row>
    <row r="60" spans="1:7" x14ac:dyDescent="0.25">
      <c r="A60" s="48"/>
      <c r="B60" s="45" t="s">
        <v>294</v>
      </c>
      <c r="C60" s="46">
        <v>88.582778642220489</v>
      </c>
      <c r="D60" s="47">
        <v>105720.98332970399</v>
      </c>
      <c r="E60" s="50">
        <f t="shared" si="0"/>
        <v>5.1620427762281582E-2</v>
      </c>
      <c r="F60" s="49">
        <f t="shared" si="1"/>
        <v>6.7959754095889516E-2</v>
      </c>
      <c r="G60" s="20">
        <v>100</v>
      </c>
    </row>
    <row r="61" spans="1:7" ht="15" customHeight="1" x14ac:dyDescent="0.25">
      <c r="A61" s="48">
        <v>2019</v>
      </c>
      <c r="B61" s="45" t="s">
        <v>291</v>
      </c>
      <c r="C61" s="46">
        <v>86.308344324385274</v>
      </c>
      <c r="D61" s="47">
        <v>103006.51177794172</v>
      </c>
      <c r="E61" s="50">
        <f t="shared" si="0"/>
        <v>-2.5675806885912814E-2</v>
      </c>
      <c r="F61" s="49">
        <f t="shared" si="1"/>
        <v>3.0627087705539284E-2</v>
      </c>
      <c r="G61" s="20">
        <v>100</v>
      </c>
    </row>
    <row r="62" spans="1:7" x14ac:dyDescent="0.25">
      <c r="A62" s="48"/>
      <c r="B62" s="45" t="s">
        <v>292</v>
      </c>
      <c r="C62" s="46">
        <v>87.393705248986819</v>
      </c>
      <c r="D62" s="47">
        <v>104301.85863853141</v>
      </c>
      <c r="E62" s="50">
        <f t="shared" si="0"/>
        <v>1.257538808208711E-2</v>
      </c>
      <c r="F62" s="49">
        <f t="shared" si="1"/>
        <v>1.9601014158861976E-2</v>
      </c>
      <c r="G62" s="20">
        <v>100</v>
      </c>
    </row>
    <row r="63" spans="1:7" x14ac:dyDescent="0.25">
      <c r="A63" s="48"/>
      <c r="B63" s="45" t="s">
        <v>293</v>
      </c>
      <c r="C63" s="46">
        <v>87.916656500348111</v>
      </c>
      <c r="D63" s="47">
        <v>104925.98582639842</v>
      </c>
      <c r="E63" s="50">
        <f t="shared" si="0"/>
        <v>5.9838548997481079E-3</v>
      </c>
      <c r="F63" s="49">
        <f t="shared" si="1"/>
        <v>4.3712483774578752E-2</v>
      </c>
      <c r="G63" s="20">
        <v>100</v>
      </c>
    </row>
    <row r="64" spans="1:7" x14ac:dyDescent="0.25">
      <c r="A64" s="48"/>
      <c r="B64" s="45" t="s">
        <v>294</v>
      </c>
      <c r="C64" s="46">
        <v>86.811954013406719</v>
      </c>
      <c r="D64" s="47">
        <v>103607.55537076865</v>
      </c>
      <c r="E64" s="50">
        <f t="shared" si="0"/>
        <v>-1.256533779736059E-2</v>
      </c>
      <c r="F64" s="49">
        <f t="shared" si="1"/>
        <v>-1.9990619575911073E-2</v>
      </c>
      <c r="G64" s="20">
        <v>100</v>
      </c>
    </row>
    <row r="65" spans="1:7" ht="15" customHeight="1" x14ac:dyDescent="0.25">
      <c r="A65" s="44">
        <v>2020</v>
      </c>
      <c r="B65" s="45" t="s">
        <v>291</v>
      </c>
      <c r="C65" s="46">
        <v>88.367464501951943</v>
      </c>
      <c r="D65" s="47">
        <v>105464.01213301215</v>
      </c>
      <c r="E65" s="50">
        <f t="shared" si="0"/>
        <v>1.7918160076260927E-2</v>
      </c>
      <c r="F65" s="49">
        <f t="shared" si="1"/>
        <v>2.3857718435978524E-2</v>
      </c>
      <c r="G65" s="20">
        <v>100</v>
      </c>
    </row>
    <row r="66" spans="1:7" x14ac:dyDescent="0.25">
      <c r="A66" s="44"/>
      <c r="B66" s="45" t="s">
        <v>292</v>
      </c>
      <c r="C66" s="46">
        <v>86.84849426666095</v>
      </c>
      <c r="D66" s="47">
        <v>103651.16510580255</v>
      </c>
      <c r="E66" s="50">
        <f t="shared" si="0"/>
        <v>-1.7189247692598907E-2</v>
      </c>
      <c r="F66" s="49">
        <f t="shared" si="1"/>
        <v>-6.2385612415968633E-3</v>
      </c>
      <c r="G66" s="20">
        <v>100</v>
      </c>
    </row>
    <row r="67" spans="1:7" x14ac:dyDescent="0.25">
      <c r="A67" s="44"/>
      <c r="B67" s="45" t="s">
        <v>293</v>
      </c>
      <c r="C67" s="46">
        <v>90.405595093438222</v>
      </c>
      <c r="D67" s="47">
        <v>107896.46202439071</v>
      </c>
      <c r="E67" s="50">
        <f t="shared" si="0"/>
        <v>4.0957541714603543E-2</v>
      </c>
      <c r="F67" s="49">
        <f t="shared" si="1"/>
        <v>2.8310205280386844E-2</v>
      </c>
      <c r="G67" s="20">
        <v>100</v>
      </c>
    </row>
    <row r="68" spans="1:7" x14ac:dyDescent="0.25">
      <c r="A68" s="44"/>
      <c r="B68" s="45" t="s">
        <v>294</v>
      </c>
      <c r="C68" s="46">
        <v>89.583849784297598</v>
      </c>
      <c r="D68" s="47">
        <v>106915.73277362062</v>
      </c>
      <c r="E68" s="50">
        <f t="shared" si="0"/>
        <v>-9.0895404016898915E-3</v>
      </c>
      <c r="F68" s="49">
        <f t="shared" si="1"/>
        <v>3.1929885721300594E-2</v>
      </c>
    </row>
    <row r="69" spans="1:7" x14ac:dyDescent="0.25">
      <c r="A69" s="123">
        <v>2021</v>
      </c>
      <c r="B69" s="45" t="s">
        <v>291</v>
      </c>
      <c r="C69" s="46">
        <v>91.313901821888436</v>
      </c>
      <c r="D69" s="47">
        <v>108980.49982461134</v>
      </c>
      <c r="E69" s="50">
        <f t="shared" si="0"/>
        <v>1.9312097456812845E-2</v>
      </c>
      <c r="F69" s="49">
        <f t="shared" si="1"/>
        <v>3.3343010762421604E-2</v>
      </c>
    </row>
    <row r="70" spans="1:7" x14ac:dyDescent="0.25">
      <c r="A70" s="124"/>
      <c r="B70" s="45" t="s">
        <v>292</v>
      </c>
      <c r="C70" s="46">
        <v>95.122875924681665</v>
      </c>
      <c r="D70" s="47">
        <v>113526.40021063453</v>
      </c>
      <c r="E70" s="50">
        <f t="shared" ref="E70" si="2">(C70-C69)/C69</f>
        <v>4.1712970607945238E-2</v>
      </c>
      <c r="F70" s="49">
        <f t="shared" ref="F70" si="3">(C70-C66)/C66</f>
        <v>9.5273749163859153E-2</v>
      </c>
    </row>
    <row r="71" spans="1:7" x14ac:dyDescent="0.25">
      <c r="A71" s="124"/>
      <c r="B71" s="45" t="s">
        <v>293</v>
      </c>
      <c r="C71" s="46">
        <v>94.041968293648338</v>
      </c>
      <c r="D71" s="47">
        <v>112236.36822707065</v>
      </c>
      <c r="E71" s="50">
        <f t="shared" ref="E71" si="4">(C71-C70)/C70</f>
        <v>-1.1363277450622813E-2</v>
      </c>
      <c r="F71" s="49">
        <f t="shared" ref="F71" si="5">(C71-C67)/C67</f>
        <v>4.0222877759410372E-2</v>
      </c>
    </row>
    <row r="72" spans="1:7" x14ac:dyDescent="0.25">
      <c r="A72" s="123"/>
      <c r="B72" s="45" t="s">
        <v>294</v>
      </c>
      <c r="C72" s="46">
        <v>93.614804335095343</v>
      </c>
      <c r="D72" s="47">
        <v>111726.5604017412</v>
      </c>
      <c r="E72" s="50">
        <f t="shared" ref="E72" si="6">(C72-C71)/C71</f>
        <v>-4.5422694388867479E-3</v>
      </c>
      <c r="F72" s="49">
        <f t="shared" ref="F72" si="7">(C72-C68)/C68</f>
        <v>4.4996442556371329E-2</v>
      </c>
    </row>
    <row r="73" spans="1:7" x14ac:dyDescent="0.25">
      <c r="A73" s="123">
        <v>2022</v>
      </c>
      <c r="B73" s="45" t="s">
        <v>291</v>
      </c>
      <c r="C73" s="46">
        <v>98.34872433847805</v>
      </c>
      <c r="D73" s="47">
        <v>117376.35695850936</v>
      </c>
      <c r="E73" s="50">
        <f t="shared" ref="E73" si="8">(C73-C72)/C72</f>
        <v>5.0568070264160166E-2</v>
      </c>
      <c r="F73" s="49">
        <f t="shared" ref="F73" si="9">(C73-C69)/C69</f>
        <v>7.7039994745940518E-2</v>
      </c>
    </row>
    <row r="74" spans="1:7" x14ac:dyDescent="0.25">
      <c r="A74" s="123"/>
      <c r="B74" s="45" t="s">
        <v>292</v>
      </c>
      <c r="C74" s="46">
        <v>100.92085514069622</v>
      </c>
      <c r="D74" s="47">
        <v>120446.12065108243</v>
      </c>
      <c r="E74" s="50">
        <f t="shared" ref="E74" si="10">(C74-C73)/C73</f>
        <v>2.6153168935530827E-2</v>
      </c>
      <c r="F74" s="49">
        <f t="shared" ref="F74" si="11">(C74-C70)/C70</f>
        <v>6.0952522299739929E-2</v>
      </c>
    </row>
    <row r="75" spans="1:7" x14ac:dyDescent="0.25">
      <c r="A75" s="123"/>
      <c r="B75" s="45" t="s">
        <v>293</v>
      </c>
      <c r="C75" s="46">
        <v>102.76760333245676</v>
      </c>
      <c r="D75" s="47">
        <v>122650.16118568608</v>
      </c>
      <c r="E75" s="50">
        <f t="shared" ref="E75" si="12">(C75-C74)/C74</f>
        <v>1.8298974866849307E-2</v>
      </c>
      <c r="F75" s="49">
        <f t="shared" ref="F75" si="13">(C75-C71)/C71</f>
        <v>9.2784479069625725E-2</v>
      </c>
    </row>
    <row r="76" spans="1:7" x14ac:dyDescent="0.25">
      <c r="A76" s="123"/>
      <c r="B76" s="45" t="s">
        <v>294</v>
      </c>
      <c r="C76" s="46">
        <v>101.89315812269892</v>
      </c>
      <c r="D76" s="47">
        <v>121606.53612830405</v>
      </c>
      <c r="E76" s="50">
        <f t="shared" ref="E76" si="14">(C76-C75)/C75</f>
        <v>-8.5089578953104206E-3</v>
      </c>
      <c r="F76" s="49">
        <f t="shared" ref="F76" si="15">(C76-C72)/C72</f>
        <v>8.8429964110923187E-2</v>
      </c>
    </row>
    <row r="77" spans="1:7" x14ac:dyDescent="0.25">
      <c r="A77" s="123">
        <v>2023</v>
      </c>
      <c r="B77" s="45" t="s">
        <v>291</v>
      </c>
      <c r="C77" s="46">
        <v>100</v>
      </c>
      <c r="D77" s="47">
        <v>119347.10668391144</v>
      </c>
      <c r="E77" s="50">
        <f t="shared" ref="E77" si="16">(C77-C76)/C76</f>
        <v>-1.8579835560884227E-2</v>
      </c>
      <c r="F77" s="49">
        <f t="shared" ref="F77" si="17">(C77-C73)/C73</f>
        <v>1.6790005896150741E-2</v>
      </c>
    </row>
    <row r="78" spans="1:7" x14ac:dyDescent="0.25">
      <c r="A78" s="123"/>
      <c r="B78" s="45" t="s">
        <v>292</v>
      </c>
      <c r="C78" s="46">
        <v>102.63713323625873</v>
      </c>
      <c r="D78" s="47">
        <v>122494.44890078602</v>
      </c>
      <c r="E78" s="50">
        <f t="shared" ref="E78" si="18">(C78-C77)/C77</f>
        <v>2.6371332362587339E-2</v>
      </c>
      <c r="F78" s="49">
        <f t="shared" ref="F78" si="19">(C78-C74)/C74</f>
        <v>1.7006178684968634E-2</v>
      </c>
    </row>
    <row r="79" spans="1:7" x14ac:dyDescent="0.25">
      <c r="A79" s="123"/>
      <c r="B79" s="45" t="s">
        <v>293</v>
      </c>
      <c r="C79" s="46">
        <v>105.77097676042553</v>
      </c>
      <c r="D79" s="47">
        <v>126234.60047488022</v>
      </c>
      <c r="E79" s="50">
        <f t="shared" ref="E79" si="20">(C79-C78)/C78</f>
        <v>3.0533233200824593E-2</v>
      </c>
      <c r="F79" s="49">
        <f t="shared" ref="F79" si="21">(C79-C75)/C75</f>
        <v>2.9224904839443913E-2</v>
      </c>
    </row>
    <row r="80" spans="1:7" x14ac:dyDescent="0.25">
      <c r="A80" s="123"/>
      <c r="B80" s="45" t="s">
        <v>294</v>
      </c>
      <c r="C80" s="46">
        <v>104.79955823465097</v>
      </c>
      <c r="D80" s="47">
        <v>125075.24057057679</v>
      </c>
      <c r="E80" s="50">
        <f t="shared" ref="E80" si="22">(C80-C79)/C79</f>
        <v>-9.1841689991654808E-3</v>
      </c>
      <c r="F80" s="49">
        <f t="shared" ref="F80" si="23">(C80-C76)/C76</f>
        <v>2.8523996757978478E-2</v>
      </c>
    </row>
    <row r="81" spans="1:6" x14ac:dyDescent="0.25">
      <c r="A81" s="123">
        <v>2024</v>
      </c>
      <c r="B81" s="45" t="s">
        <v>291</v>
      </c>
      <c r="C81" s="46">
        <v>106.19423770706011</v>
      </c>
      <c r="D81" s="47">
        <v>126739.75016841153</v>
      </c>
      <c r="E81" s="50">
        <f t="shared" ref="E81" si="24">(C81-C80)/C80</f>
        <v>1.330806633064604E-2</v>
      </c>
      <c r="F81" s="49">
        <f t="shared" ref="F81" si="25">(C81-C77)/C77</f>
        <v>6.1942377070601108E-2</v>
      </c>
    </row>
    <row r="82" spans="1:6" x14ac:dyDescent="0.25">
      <c r="A82" s="123"/>
      <c r="B82" s="45" t="s">
        <v>292</v>
      </c>
      <c r="C82" s="46">
        <v>110.60443076945224</v>
      </c>
      <c r="D82" s="47">
        <v>132003.18798755112</v>
      </c>
      <c r="E82" s="50">
        <f t="shared" ref="E82" si="26">(C82-C81)/C81</f>
        <v>4.1529494985949898E-2</v>
      </c>
      <c r="F82" s="49">
        <f t="shared" ref="F82" si="27">(C82-C78)/C78</f>
        <v>7.7625877516022498E-2</v>
      </c>
    </row>
    <row r="83" spans="1:6" x14ac:dyDescent="0.25">
      <c r="A83" s="123"/>
      <c r="B83" s="45" t="s">
        <v>293</v>
      </c>
      <c r="C83" s="46">
        <v>109.4017799626708</v>
      </c>
      <c r="D83" s="47">
        <v>130567.85904614675</v>
      </c>
      <c r="E83" s="50">
        <f t="shared" ref="E83" si="28">(C83-C82)/C82</f>
        <v>-1.0873441492486702E-2</v>
      </c>
      <c r="F83" s="49">
        <f t="shared" ref="F83" si="29">(C83-C79)/C79</f>
        <v>3.4327027256911453E-2</v>
      </c>
    </row>
    <row r="84" spans="1:6" x14ac:dyDescent="0.25">
      <c r="A84" s="123"/>
      <c r="B84" s="45" t="s">
        <v>294</v>
      </c>
      <c r="C84" s="46">
        <v>113.48857430503767</v>
      </c>
      <c r="D84" s="47">
        <v>135445.32984988342</v>
      </c>
      <c r="E84" s="50">
        <f t="shared" ref="E84" si="30">(C84-C83)/C83</f>
        <v>3.7355830442259125E-2</v>
      </c>
      <c r="F84" s="49">
        <f t="shared" ref="F84" si="31">(C84-C80)/C80</f>
        <v>8.291080818233601E-2</v>
      </c>
    </row>
    <row r="85" spans="1:6" x14ac:dyDescent="0.25">
      <c r="A85" s="123">
        <v>2025</v>
      </c>
      <c r="B85" s="45" t="s">
        <v>291</v>
      </c>
      <c r="C85" s="46">
        <v>115.87102409368792</v>
      </c>
      <c r="D85" s="47">
        <v>138288.71474083443</v>
      </c>
      <c r="E85" s="50">
        <f t="shared" ref="E85" si="32">(C85-C84)/C84</f>
        <v>2.099286032307213E-2</v>
      </c>
      <c r="F85" s="49">
        <f t="shared" ref="F85" si="33">(C85-C81)/C81</f>
        <v>9.1123460138407011E-2</v>
      </c>
    </row>
    <row r="86" spans="1:6" x14ac:dyDescent="0.25">
      <c r="A86" s="123"/>
      <c r="B86" s="45" t="s">
        <v>292</v>
      </c>
      <c r="C86" s="46">
        <v>117.64891032287272</v>
      </c>
      <c r="D86" s="47">
        <v>140410.5705154982</v>
      </c>
      <c r="E86" s="50">
        <f t="shared" ref="E86" si="34">(C86-C85)/C85</f>
        <v>1.5343665451228646E-2</v>
      </c>
      <c r="F86" s="49">
        <f t="shared" ref="F86" si="35">(C86-C82)/C82</f>
        <v>6.3690753656191659E-2</v>
      </c>
    </row>
    <row r="87" spans="1:6" x14ac:dyDescent="0.25">
      <c r="A87" s="123"/>
      <c r="B87" s="45" t="s">
        <v>293</v>
      </c>
      <c r="C87" s="46">
        <v>118.9753508042195</v>
      </c>
      <c r="D87" s="47">
        <v>141993.63885186973</v>
      </c>
      <c r="E87" s="50">
        <f t="shared" ref="E87" si="36">(C87-C86)/C86</f>
        <v>1.1274566655199178E-2</v>
      </c>
      <c r="F87" s="49">
        <f t="shared" ref="F87" si="37">(C87-C83)/C83</f>
        <v>8.750836453314853E-2</v>
      </c>
    </row>
    <row r="88" spans="1:6" x14ac:dyDescent="0.25">
      <c r="A88" s="123"/>
      <c r="B88" s="45" t="s">
        <v>294</v>
      </c>
      <c r="C88" s="46">
        <v>117.1250309307452</v>
      </c>
      <c r="D88" s="47">
        <v>139785.33561848075</v>
      </c>
      <c r="E88" s="50">
        <f t="shared" ref="E88" si="38">(C88-C87)/C87</f>
        <v>-1.5552127906889793E-2</v>
      </c>
      <c r="F88" s="49">
        <f t="shared" ref="F88" si="39">(C88-C84)/C84</f>
        <v>3.2042491043489163E-2</v>
      </c>
    </row>
    <row r="89" spans="1:6" x14ac:dyDescent="0.25">
      <c r="A89" s="123">
        <v>2026</v>
      </c>
      <c r="B89" s="45" t="s">
        <v>291</v>
      </c>
      <c r="C89" s="46">
        <v>117.20596808528099</v>
      </c>
      <c r="D89" s="47">
        <v>139881.93177065148</v>
      </c>
      <c r="E89" s="50">
        <f t="shared" ref="E89" si="40">(C89-C88)/C88</f>
        <v>6.9103208675903264E-4</v>
      </c>
      <c r="F89" s="49">
        <f t="shared" ref="F89" si="41">(C89-C85)/C85</f>
        <v>1.1520947553839611E-2</v>
      </c>
    </row>
  </sheetData>
  <phoneticPr fontId="4" type="noConversion"/>
  <hyperlinks>
    <hyperlink ref="A3" location="Contents!A1" display="Back to contents" xr:uid="{00000000-0004-0000-0D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7"/>
  <sheetViews>
    <sheetView workbookViewId="0"/>
  </sheetViews>
  <sheetFormatPr defaultColWidth="9.109375" defaultRowHeight="13.2" x14ac:dyDescent="0.25"/>
  <cols>
    <col min="1" max="1" width="28.33203125" style="7" customWidth="1"/>
    <col min="2" max="2" width="20.88671875" style="7" customWidth="1"/>
    <col min="3" max="3" width="19.109375" style="7" customWidth="1"/>
    <col min="4" max="4" width="16.44140625" style="7" bestFit="1" customWidth="1"/>
    <col min="5" max="5" width="19.5546875" style="7" customWidth="1"/>
    <col min="6" max="16384" width="9.109375" style="7"/>
  </cols>
  <sheetData>
    <row r="1" spans="1:5" ht="15.6" x14ac:dyDescent="0.3">
      <c r="A1" s="12" t="s">
        <v>176</v>
      </c>
    </row>
    <row r="2" spans="1:5" ht="15" x14ac:dyDescent="0.25">
      <c r="A2" s="13" t="s">
        <v>335</v>
      </c>
    </row>
    <row r="3" spans="1:5" ht="15" x14ac:dyDescent="0.25">
      <c r="A3" s="14" t="s">
        <v>44</v>
      </c>
    </row>
    <row r="4" spans="1:5" ht="60" x14ac:dyDescent="0.25">
      <c r="A4" s="62" t="s">
        <v>103</v>
      </c>
      <c r="B4" s="63" t="s">
        <v>406</v>
      </c>
      <c r="C4" s="63" t="s">
        <v>32</v>
      </c>
      <c r="D4" s="63" t="s">
        <v>33</v>
      </c>
      <c r="E4" s="64" t="s">
        <v>407</v>
      </c>
    </row>
    <row r="5" spans="1:5" ht="19.5" customHeight="1" x14ac:dyDescent="0.25">
      <c r="A5" s="60" t="s">
        <v>142</v>
      </c>
      <c r="B5" s="55">
        <f>'Table 3a'!C$89</f>
        <v>118.6321992738758</v>
      </c>
      <c r="C5" s="56">
        <f>'Table 3a'!E$89</f>
        <v>4.4700479573420568E-3</v>
      </c>
      <c r="D5" s="56">
        <f>'Table 3a'!F$89</f>
        <v>4.3825133712335596E-2</v>
      </c>
      <c r="E5" s="57">
        <f>'Table 3a'!D$89</f>
        <v>249898.92516392088</v>
      </c>
    </row>
    <row r="6" spans="1:5" ht="19.5" customHeight="1" thickBot="1" x14ac:dyDescent="0.3">
      <c r="A6" s="60" t="s">
        <v>227</v>
      </c>
      <c r="B6" s="147">
        <f>'Table 3b'!C$89</f>
        <v>122.47352248698596</v>
      </c>
      <c r="C6" s="148">
        <f>'Table 3b'!E$89</f>
        <v>1.6611847381888423E-2</v>
      </c>
      <c r="D6" s="148">
        <f>'Table 3b'!F$89</f>
        <v>7.9402484200286297E-2</v>
      </c>
      <c r="E6" s="149">
        <f>'Table 3b'!D$89</f>
        <v>193254.21908971012</v>
      </c>
    </row>
    <row r="7" spans="1:5" ht="19.5" customHeight="1" thickTop="1" x14ac:dyDescent="0.25">
      <c r="A7" s="61" t="s">
        <v>8</v>
      </c>
      <c r="B7" s="150">
        <f>'Table 1'!C$89</f>
        <v>121.87135457911884</v>
      </c>
      <c r="C7" s="151">
        <f>'Table 1'!E$89</f>
        <v>1.4883192551089539E-2</v>
      </c>
      <c r="D7" s="151">
        <f>'Table 1'!F$89</f>
        <v>7.4290506709459095E-2</v>
      </c>
      <c r="E7" s="152">
        <f>'Table 1'!D$89</f>
        <v>198015.19568383903</v>
      </c>
    </row>
  </sheetData>
  <hyperlinks>
    <hyperlink ref="A3" location="Contents!A1" display="Back to contents" xr:uid="{00000000-0004-0000-0F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37</vt:i4>
      </vt:variant>
      <vt:variant>
        <vt:lpstr>Charts</vt:lpstr>
      </vt:variant>
      <vt:variant>
        <vt:i4>29</vt:i4>
      </vt:variant>
      <vt:variant>
        <vt:lpstr>Named Ranges</vt:lpstr>
      </vt:variant>
      <vt:variant>
        <vt:i4>1</vt:i4>
      </vt:variant>
    </vt:vector>
  </HeadingPairs>
  <TitlesOfParts>
    <vt:vector size="67" baseType="lpstr">
      <vt:lpstr>Cover Sheet</vt:lpstr>
      <vt:lpstr>Contents</vt:lpstr>
      <vt:lpstr>Table 1</vt:lpstr>
      <vt:lpstr>Table 2</vt:lpstr>
      <vt:lpstr>Table 2a</vt:lpstr>
      <vt:lpstr>Table 2b</vt:lpstr>
      <vt:lpstr>Table 2c</vt:lpstr>
      <vt:lpstr>Table 2d</vt:lpstr>
      <vt:lpstr>Table 3</vt:lpstr>
      <vt:lpstr>Table 3a</vt:lpstr>
      <vt:lpstr>Table 3b</vt:lpstr>
      <vt:lpstr>Table 3c</vt:lpstr>
      <vt:lpstr>Table 4</vt:lpstr>
      <vt:lpstr>Figure 5</vt:lpstr>
      <vt:lpstr>Table 5</vt:lpstr>
      <vt:lpstr>Table 5a</vt:lpstr>
      <vt:lpstr>Figure 6</vt:lpstr>
      <vt:lpstr>Table 6</vt:lpstr>
      <vt:lpstr>Table 7</vt:lpstr>
      <vt:lpstr>Table 8</vt:lpstr>
      <vt:lpstr>Table 9</vt:lpstr>
      <vt:lpstr>Table 9a</vt:lpstr>
      <vt:lpstr>Table 9b</vt:lpstr>
      <vt:lpstr>Table 9c</vt:lpstr>
      <vt:lpstr>Table 9d</vt:lpstr>
      <vt:lpstr>Table 10a</vt:lpstr>
      <vt:lpstr>Table 10b</vt:lpstr>
      <vt:lpstr>Table 10c</vt:lpstr>
      <vt:lpstr>Table 10d</vt:lpstr>
      <vt:lpstr>Table 10e</vt:lpstr>
      <vt:lpstr>Table 10f</vt:lpstr>
      <vt:lpstr>Table 10g</vt:lpstr>
      <vt:lpstr>Table 10h</vt:lpstr>
      <vt:lpstr>Table 10i</vt:lpstr>
      <vt:lpstr>Table 10j</vt:lpstr>
      <vt:lpstr>Table 10k</vt:lpstr>
      <vt:lpstr>Table 12</vt:lpstr>
      <vt:lpstr>Figure 1</vt:lpstr>
      <vt:lpstr>Figure 1a</vt:lpstr>
      <vt:lpstr>Figure 1b</vt:lpstr>
      <vt:lpstr>Figure 2a</vt:lpstr>
      <vt:lpstr>Figure 2b</vt:lpstr>
      <vt:lpstr>Figure 2c</vt:lpstr>
      <vt:lpstr>Figure 2d</vt:lpstr>
      <vt:lpstr>Figure 3a</vt:lpstr>
      <vt:lpstr>Figure 3b</vt:lpstr>
      <vt:lpstr>Figure 5a</vt:lpstr>
      <vt:lpstr>Figure 5b</vt:lpstr>
      <vt:lpstr>Figure 5c</vt:lpstr>
      <vt:lpstr>Figure 5d</vt:lpstr>
      <vt:lpstr>Figure 5e</vt:lpstr>
      <vt:lpstr>Figure 5f</vt:lpstr>
      <vt:lpstr>Figure 5g</vt:lpstr>
      <vt:lpstr>Figure 5h</vt:lpstr>
      <vt:lpstr>Figure 5i</vt:lpstr>
      <vt:lpstr>Figure 5j</vt:lpstr>
      <vt:lpstr>Figure 5k</vt:lpstr>
      <vt:lpstr>Figure 6a</vt:lpstr>
      <vt:lpstr>Figure 6b</vt:lpstr>
      <vt:lpstr>Figure 9</vt:lpstr>
      <vt:lpstr>Figure 9a</vt:lpstr>
      <vt:lpstr>Figure 9b</vt:lpstr>
      <vt:lpstr>Figure 9c</vt:lpstr>
      <vt:lpstr>Figure 9d</vt:lpstr>
      <vt:lpstr>Figure 11</vt:lpstr>
      <vt:lpstr>Figure 12</vt:lpstr>
      <vt:lpstr>'Table 10a'!Print_Area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2026-05-22T09:09:19Z</dcterms:created>
  <dcterms:modified xsi:type="dcterms:W3CDTF">2026-05-22T09:11:11Z</dcterms:modified>
</cp:coreProperties>
</file>