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BABFC4CB-1CE0-429A-AF1D-F06897BCA897}" xr6:coauthVersionLast="47" xr6:coauthVersionMax="47" xr10:uidLastSave="{00000000-0000-0000-0000-000000000000}"/>
  <bookViews>
    <workbookView xWindow="24156" yWindow="-7740" windowWidth="34560" windowHeight="18600" xr2:uid="{00000000-000D-0000-FFFF-FFFF00000000}"/>
  </bookViews>
  <sheets>
    <sheet name="Cover Sheet" sheetId="20" r:id="rId1"/>
    <sheet name="Notes" sheetId="21" r:id="rId2"/>
    <sheet name="Contents" sheetId="22" r:id="rId3"/>
    <sheet name="Table 1.1" sheetId="1" r:id="rId4"/>
    <sheet name="Table 1.2" sheetId="2" r:id="rId5"/>
    <sheet name="Table 1.3" sheetId="3" r:id="rId6"/>
    <sheet name="Table 1.4" sheetId="4" r:id="rId7"/>
    <sheet name="Table 1.5" sheetId="5" r:id="rId8"/>
    <sheet name="Table 1.6" sheetId="6" r:id="rId9"/>
    <sheet name="Table 1.7" sheetId="7" r:id="rId10"/>
    <sheet name="Table 1.8" sheetId="8" r:id="rId11"/>
    <sheet name="Table 1.9" sheetId="23" r:id="rId12"/>
    <sheet name="Table 1.10" sheetId="26" r:id="rId13"/>
    <sheet name="Table 1.11" sheetId="29" r:id="rId14"/>
    <sheet name="Table 1.12" sheetId="30" r:id="rId15"/>
    <sheet name="Table 1.13" sheetId="32" r:id="rId16"/>
    <sheet name="Table 1.14" sheetId="34" r:id="rId17"/>
    <sheet name="Table 1.15" sheetId="36" r:id="rId18"/>
    <sheet name="Table 1.16" sheetId="39" r:id="rId19"/>
    <sheet name="Table 1.17" sheetId="41" r:id="rId20"/>
    <sheet name="Table 1.18" sheetId="42" r:id="rId21"/>
    <sheet name="Table 1.19" sheetId="43" r:id="rId22"/>
    <sheet name="Table 1.20" sheetId="18" r:id="rId23"/>
  </sheets>
  <definedNames>
    <definedName name="_xlnm.Print_Area" localSheetId="2">'Contents'!$A$1:$C$31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18" l="1"/>
  <c r="U20" i="18"/>
  <c r="U19" i="18"/>
  <c r="U18" i="18"/>
  <c r="U17" i="18"/>
  <c r="U16" i="18"/>
  <c r="U15" i="18"/>
  <c r="U14" i="18"/>
  <c r="U13" i="18"/>
  <c r="U12" i="18"/>
  <c r="U11" i="18"/>
  <c r="F22" i="43"/>
  <c r="E22" i="43"/>
  <c r="C22" i="43"/>
  <c r="H22" i="43"/>
  <c r="G22" i="43"/>
  <c r="D22" i="43"/>
  <c r="T20" i="18"/>
  <c r="T18" i="18"/>
  <c r="T17" i="18"/>
  <c r="T15" i="18"/>
  <c r="T21" i="18"/>
  <c r="T19" i="18"/>
  <c r="T16" i="18"/>
  <c r="T14" i="18"/>
  <c r="T13" i="18"/>
  <c r="T12" i="18"/>
  <c r="T11" i="18"/>
  <c r="S21" i="18"/>
  <c r="S20" i="18"/>
  <c r="S19" i="18"/>
  <c r="S18" i="18"/>
  <c r="S17" i="18"/>
  <c r="S16" i="18"/>
  <c r="S15" i="18"/>
  <c r="S14" i="18"/>
  <c r="S13" i="18"/>
  <c r="S12" i="18"/>
  <c r="S11" i="18"/>
  <c r="R21" i="18"/>
  <c r="R20" i="18"/>
  <c r="R19" i="18"/>
  <c r="R18" i="18"/>
  <c r="R17" i="18"/>
  <c r="R16" i="18"/>
  <c r="R15" i="18"/>
  <c r="R14" i="18"/>
  <c r="R13" i="18"/>
  <c r="R12" i="18"/>
  <c r="R11" i="18"/>
  <c r="U22" i="18" l="1"/>
  <c r="T22" i="18"/>
  <c r="E22" i="42"/>
  <c r="F22" i="42"/>
  <c r="D22" i="42"/>
  <c r="H22" i="42"/>
  <c r="G22" i="42"/>
  <c r="C22" i="42"/>
  <c r="S22" i="18"/>
  <c r="H22" i="41"/>
  <c r="D22" i="41"/>
  <c r="E22" i="41"/>
  <c r="F22" i="41"/>
  <c r="G22" i="41"/>
  <c r="C22" i="41"/>
  <c r="D22" i="39"/>
  <c r="C22" i="39"/>
  <c r="F22" i="39"/>
  <c r="G22" i="39"/>
  <c r="H22" i="39"/>
  <c r="E22" i="39"/>
  <c r="R22" i="18"/>
  <c r="Q21" i="18"/>
  <c r="Q20" i="18"/>
  <c r="Q19" i="18"/>
  <c r="Q18" i="18"/>
  <c r="Q17" i="18"/>
  <c r="Q16" i="18"/>
  <c r="Q15" i="18"/>
  <c r="Q14" i="18"/>
  <c r="Q13" i="18"/>
  <c r="Q12" i="18"/>
  <c r="Q11" i="18"/>
  <c r="Q22" i="18" l="1"/>
  <c r="F22" i="36"/>
  <c r="G22" i="36"/>
  <c r="D22" i="36"/>
  <c r="E22" i="36"/>
  <c r="H22" i="36"/>
  <c r="C22" i="36"/>
  <c r="P21" i="18" l="1"/>
  <c r="P20" i="18"/>
  <c r="P19" i="18"/>
  <c r="P18" i="18"/>
  <c r="P17" i="18"/>
  <c r="P16" i="18"/>
  <c r="P15" i="18"/>
  <c r="P14" i="18"/>
  <c r="P13" i="18"/>
  <c r="P11" i="18"/>
  <c r="G23" i="32" l="1"/>
  <c r="F22" i="34"/>
  <c r="D23" i="32"/>
  <c r="C23" i="32"/>
  <c r="H23" i="32"/>
  <c r="E23" i="32"/>
  <c r="F23" i="32"/>
  <c r="D22" i="34"/>
  <c r="G22" i="34"/>
  <c r="E22" i="34"/>
  <c r="C22" i="34"/>
  <c r="H22" i="34"/>
  <c r="P12" i="18"/>
  <c r="P22" i="18" s="1"/>
  <c r="O12" i="18"/>
  <c r="O13" i="18"/>
  <c r="O14" i="18"/>
  <c r="O15" i="18"/>
  <c r="O16" i="18"/>
  <c r="O17" i="18"/>
  <c r="O18" i="18"/>
  <c r="O19" i="18"/>
  <c r="O20" i="18"/>
  <c r="O21" i="18"/>
  <c r="O11" i="18"/>
  <c r="O22" i="18" l="1"/>
  <c r="N12" i="18"/>
  <c r="N13" i="18"/>
  <c r="N14" i="18"/>
  <c r="N15" i="18"/>
  <c r="N16" i="18"/>
  <c r="N17" i="18"/>
  <c r="N18" i="18"/>
  <c r="N19" i="18"/>
  <c r="N20" i="18"/>
  <c r="N21" i="18"/>
  <c r="N11" i="18"/>
  <c r="M12" i="18"/>
  <c r="M13" i="18"/>
  <c r="M14" i="18"/>
  <c r="M15" i="18"/>
  <c r="M16" i="18"/>
  <c r="M17" i="18"/>
  <c r="M18" i="18"/>
  <c r="M19" i="18"/>
  <c r="M20" i="18"/>
  <c r="M21" i="18"/>
  <c r="M11" i="18"/>
  <c r="L12" i="18"/>
  <c r="L13" i="18"/>
  <c r="L14" i="18"/>
  <c r="L15" i="18"/>
  <c r="L16" i="18"/>
  <c r="L17" i="18"/>
  <c r="L18" i="18"/>
  <c r="L19" i="18"/>
  <c r="L20" i="18"/>
  <c r="L21" i="18"/>
  <c r="L11" i="18"/>
  <c r="K12" i="18"/>
  <c r="K13" i="18"/>
  <c r="K14" i="18"/>
  <c r="K15" i="18"/>
  <c r="K16" i="18"/>
  <c r="K17" i="18"/>
  <c r="K18" i="18"/>
  <c r="K19" i="18"/>
  <c r="K20" i="18"/>
  <c r="K21" i="18"/>
  <c r="K11" i="18"/>
  <c r="J12" i="18"/>
  <c r="J13" i="18"/>
  <c r="J14" i="18"/>
  <c r="J15" i="18"/>
  <c r="J16" i="18"/>
  <c r="J17" i="18"/>
  <c r="J18" i="18"/>
  <c r="J19" i="18"/>
  <c r="J20" i="18"/>
  <c r="J21" i="18"/>
  <c r="J11" i="18"/>
  <c r="I12" i="18"/>
  <c r="I13" i="18"/>
  <c r="I14" i="18"/>
  <c r="I15" i="18"/>
  <c r="I16" i="18"/>
  <c r="I17" i="18"/>
  <c r="I18" i="18"/>
  <c r="I19" i="18"/>
  <c r="I20" i="18"/>
  <c r="I21" i="18"/>
  <c r="I11" i="18"/>
  <c r="H12" i="18"/>
  <c r="H13" i="18"/>
  <c r="H14" i="18"/>
  <c r="H15" i="18"/>
  <c r="H16" i="18"/>
  <c r="H17" i="18"/>
  <c r="H18" i="18"/>
  <c r="H19" i="18"/>
  <c r="H20" i="18"/>
  <c r="H21" i="18"/>
  <c r="H11" i="18"/>
  <c r="G12" i="18"/>
  <c r="G13" i="18"/>
  <c r="G14" i="18"/>
  <c r="G15" i="18"/>
  <c r="G16" i="18"/>
  <c r="G17" i="18"/>
  <c r="G18" i="18"/>
  <c r="G19" i="18"/>
  <c r="G20" i="18"/>
  <c r="G21" i="18"/>
  <c r="G11" i="18"/>
  <c r="F12" i="18"/>
  <c r="F13" i="18"/>
  <c r="F14" i="18"/>
  <c r="F15" i="18"/>
  <c r="F16" i="18"/>
  <c r="F17" i="18"/>
  <c r="F18" i="18"/>
  <c r="F19" i="18"/>
  <c r="F20" i="18"/>
  <c r="F21" i="18"/>
  <c r="F11" i="18"/>
  <c r="E12" i="18"/>
  <c r="E13" i="18"/>
  <c r="E14" i="18"/>
  <c r="E15" i="18"/>
  <c r="E16" i="18"/>
  <c r="E17" i="18"/>
  <c r="E18" i="18"/>
  <c r="E19" i="18"/>
  <c r="E20" i="18"/>
  <c r="E21" i="18"/>
  <c r="E11" i="18"/>
  <c r="D12" i="18"/>
  <c r="D13" i="18"/>
  <c r="D14" i="18"/>
  <c r="D15" i="18"/>
  <c r="D16" i="18"/>
  <c r="D17" i="18"/>
  <c r="D18" i="18"/>
  <c r="D19" i="18"/>
  <c r="D20" i="18"/>
  <c r="D21" i="18"/>
  <c r="D11" i="18"/>
  <c r="C12" i="18"/>
  <c r="C13" i="18"/>
  <c r="C14" i="18"/>
  <c r="C15" i="18"/>
  <c r="C16" i="18"/>
  <c r="C17" i="18"/>
  <c r="C18" i="18"/>
  <c r="C19" i="18"/>
  <c r="C20" i="18"/>
  <c r="C21" i="18"/>
  <c r="C11" i="18"/>
  <c r="M22" i="18" l="1"/>
  <c r="C22" i="7"/>
  <c r="C22" i="6"/>
  <c r="G22" i="30"/>
  <c r="C22" i="8"/>
  <c r="C22" i="2"/>
  <c r="E22" i="8"/>
  <c r="C22" i="23"/>
  <c r="I22" i="18"/>
  <c r="C22" i="26"/>
  <c r="C22" i="5"/>
  <c r="C22" i="29"/>
  <c r="D22" i="29"/>
  <c r="G22" i="26"/>
  <c r="C22" i="30"/>
  <c r="C22" i="3"/>
  <c r="C22" i="4"/>
  <c r="E22" i="30"/>
  <c r="D22" i="3"/>
  <c r="D22" i="18"/>
  <c r="E22" i="18"/>
  <c r="E22" i="4"/>
  <c r="J22" i="18"/>
  <c r="G22" i="23"/>
  <c r="D22" i="26"/>
  <c r="F22" i="29"/>
  <c r="E22" i="3"/>
  <c r="G22" i="4"/>
  <c r="D22" i="5"/>
  <c r="F22" i="6"/>
  <c r="K22" i="18"/>
  <c r="E22" i="26"/>
  <c r="F22" i="18"/>
  <c r="E22" i="5"/>
  <c r="G22" i="5"/>
  <c r="D22" i="6"/>
  <c r="F22" i="7"/>
  <c r="E22" i="29"/>
  <c r="F22" i="2"/>
  <c r="E22" i="6"/>
  <c r="L22" i="18"/>
  <c r="G22" i="29"/>
  <c r="D22" i="30"/>
  <c r="F22" i="8"/>
  <c r="G22" i="18"/>
  <c r="G22" i="6"/>
  <c r="D22" i="7"/>
  <c r="D22" i="2"/>
  <c r="F22" i="3"/>
  <c r="H22" i="18"/>
  <c r="E22" i="7"/>
  <c r="F22" i="30"/>
  <c r="C22" i="1"/>
  <c r="G22" i="1"/>
  <c r="E22" i="2"/>
  <c r="C22" i="18"/>
  <c r="G22" i="7"/>
  <c r="D22" i="8"/>
  <c r="F22" i="23"/>
  <c r="N22" i="18"/>
  <c r="F22" i="4"/>
  <c r="G22" i="2"/>
  <c r="G22" i="8"/>
  <c r="D22" i="23"/>
  <c r="F22" i="26"/>
  <c r="G22" i="3"/>
  <c r="D22" i="4"/>
  <c r="F22" i="5"/>
  <c r="E22" i="23"/>
  <c r="H22" i="2"/>
  <c r="H22" i="3"/>
  <c r="H22" i="4"/>
  <c r="H22" i="5"/>
  <c r="H22" i="6"/>
  <c r="H22" i="7"/>
  <c r="H22" i="8"/>
  <c r="H22" i="23"/>
  <c r="H22" i="26"/>
  <c r="H22" i="29"/>
  <c r="H22" i="30"/>
  <c r="E22" i="1"/>
  <c r="F22" i="1"/>
  <c r="D22" i="1"/>
  <c r="H22" i="1"/>
</calcChain>
</file>

<file path=xl/sharedStrings.xml><?xml version="1.0" encoding="utf-8"?>
<sst xmlns="http://schemas.openxmlformats.org/spreadsheetml/2006/main" count="854" uniqueCount="172">
  <si>
    <t>Total Housing Stock</t>
  </si>
  <si>
    <t>Antrim and Newtownabbey</t>
  </si>
  <si>
    <t>Belfast</t>
  </si>
  <si>
    <t>Causeway Coast and Glens</t>
  </si>
  <si>
    <t>Fermanagh and Omagh</t>
  </si>
  <si>
    <t>Lisburn and Castlereagh</t>
  </si>
  <si>
    <t>Mid and East Antrim</t>
  </si>
  <si>
    <t>Mid Ulster</t>
  </si>
  <si>
    <t>Newry, Mourne and Down</t>
  </si>
  <si>
    <t>Northern Ireland</t>
  </si>
  <si>
    <t>Detached</t>
  </si>
  <si>
    <t>Semi-Detached</t>
  </si>
  <si>
    <t>Terrace</t>
  </si>
  <si>
    <t>District Council</t>
  </si>
  <si>
    <t>Number of Dwellings by Type in each of the 11 District Councils of Northern Ireland - April 2009</t>
  </si>
  <si>
    <t>Number of Dwellings by Type in each of the 11 District Councils of Northern Ireland - April 2012</t>
  </si>
  <si>
    <t>Number of Dwellings by Type in each of the 11 District Councils of Northern Ireland - April 2013</t>
  </si>
  <si>
    <t>Number of Dwellings by Type in each of the 11 District Councils of Northern Ireland - April 2015</t>
  </si>
  <si>
    <t>Number of Dwellings by Type in each of the 11 District Councils of Northern Ireland - April 2014</t>
  </si>
  <si>
    <t>Total Housing Stock in each of the 11 District Council Areas</t>
  </si>
  <si>
    <t>2008 Housing Stock</t>
  </si>
  <si>
    <t>2009 Housing Stock</t>
  </si>
  <si>
    <t>2010 Housing Stock</t>
  </si>
  <si>
    <t>2011 Housing Stock</t>
  </si>
  <si>
    <t>2012 Housing Stock</t>
  </si>
  <si>
    <t>2013 Housing Stock</t>
  </si>
  <si>
    <t>2014 Housing Stock</t>
  </si>
  <si>
    <t>2015 Housing Stock</t>
  </si>
  <si>
    <t>Land and Property Services</t>
  </si>
  <si>
    <t>Contents</t>
  </si>
  <si>
    <t>Back to contents</t>
  </si>
  <si>
    <t>Data</t>
  </si>
  <si>
    <t>Definitions</t>
  </si>
  <si>
    <t>Revisions</t>
  </si>
  <si>
    <t xml:space="preserve">Last update: </t>
  </si>
  <si>
    <t xml:space="preserve">Earliest data available: </t>
  </si>
  <si>
    <t xml:space="preserve">Latest data available: </t>
  </si>
  <si>
    <t>Contact:</t>
  </si>
  <si>
    <t xml:space="preserve">Telephone: </t>
  </si>
  <si>
    <t xml:space="preserve">To access data tables, select the table headings or tabs. </t>
  </si>
  <si>
    <t>Cover sheet</t>
  </si>
  <si>
    <t>Notes</t>
  </si>
  <si>
    <t>Next Scheduled Up-date</t>
  </si>
  <si>
    <t>Reference Table</t>
  </si>
  <si>
    <t>Frequency</t>
  </si>
  <si>
    <t>Table 1.1</t>
  </si>
  <si>
    <t>Table 1.2</t>
  </si>
  <si>
    <t>Table 1.3</t>
  </si>
  <si>
    <t>Table 1.4</t>
  </si>
  <si>
    <t>Northern Ireland Housing Stock</t>
  </si>
  <si>
    <t>The data published in these tables are based on data held in the NI Domestic Valuation List.  The tables are updated annually.</t>
  </si>
  <si>
    <t>It may be necessary to revise the annual figures.  Any revisions from the figures released in the previous year will be detailed below.</t>
  </si>
  <si>
    <t>May 2008</t>
  </si>
  <si>
    <t>Ciara Cunningham</t>
  </si>
  <si>
    <t>028 90336035</t>
  </si>
  <si>
    <t>Annual</t>
  </si>
  <si>
    <t>Table 1.5</t>
  </si>
  <si>
    <t>Table 1.6</t>
  </si>
  <si>
    <t>Table 1.7</t>
  </si>
  <si>
    <t>Table 1.8</t>
  </si>
  <si>
    <t>Table 1.9</t>
  </si>
  <si>
    <t>Number of Dwellings by Type in each of the 11 District Councils of Northern Ireland - April 2016</t>
  </si>
  <si>
    <t>Ards and North Down</t>
  </si>
  <si>
    <t>Armagh City, Banbridge and Craigavon</t>
  </si>
  <si>
    <t>Derry City and Strabane</t>
  </si>
  <si>
    <t>2016 Housing Stock</t>
  </si>
  <si>
    <t>Table 1.10</t>
  </si>
  <si>
    <t>Email - Ciara Cunningham</t>
  </si>
  <si>
    <t>Table 1.11</t>
  </si>
  <si>
    <t>Number of Dwellings by Type in each of the 11 District Councils of Northern Ireland - April 2017</t>
  </si>
  <si>
    <t>2017 Housing Stock</t>
  </si>
  <si>
    <t>Number of Dwellings by Type in each of the 11 District Councils of Northern Ireland - April 2018</t>
  </si>
  <si>
    <t>Table 1.12</t>
  </si>
  <si>
    <t>Housing Stock by Property Type and 11 District Council Areas 2008</t>
  </si>
  <si>
    <t>Housing Stock by Property Type and 11 District Council Areas 2009</t>
  </si>
  <si>
    <t>Housing Stock by Property Type and 11 District Council Areas 2010</t>
  </si>
  <si>
    <t>Housing Stock by Property Type and 11 District Council Areas 2011</t>
  </si>
  <si>
    <t>Housing Stock by Property Type and 11 District Council Areas 2012</t>
  </si>
  <si>
    <t>Housing Stock by Property Type and 11 District Council Areas 2013</t>
  </si>
  <si>
    <t>Housing Stock by Property Type and 11 District Council Areas 2014</t>
  </si>
  <si>
    <t>Housing Stock by Property Type and 11 District Council Areas 2015</t>
  </si>
  <si>
    <t>Housing Stock by Property Type and 11 District Council Areas 2016</t>
  </si>
  <si>
    <t>Housing Stock by Property Type and 11 District Council Areas 2017</t>
  </si>
  <si>
    <t>Housing Stock by Property Type and 11 District Council Areas 2018</t>
  </si>
  <si>
    <t>2018 Housing Stock</t>
  </si>
  <si>
    <t>Publication Date:</t>
  </si>
  <si>
    <t>Table 1.13</t>
  </si>
  <si>
    <t>Housing Stock by Property Type and 11 District Council Areas 2019</t>
  </si>
  <si>
    <t>Number of Dwellings by Type in each of the 11 District Councils of Northern Ireland - April 2019</t>
  </si>
  <si>
    <t>2019 Housing Stock</t>
  </si>
  <si>
    <t>Number of Dwellings by Type in each of the 11 District Councils of Northern Ireland - April 2020</t>
  </si>
  <si>
    <t>2020 Housing Stock</t>
  </si>
  <si>
    <t>Housing Stock by Property Type and 11 District Council Areas 2020</t>
  </si>
  <si>
    <t>Table 1.14</t>
  </si>
  <si>
    <t>N09000001</t>
  </si>
  <si>
    <t>N09000002</t>
  </si>
  <si>
    <t>N09000003</t>
  </si>
  <si>
    <t>N09000004</t>
  </si>
  <si>
    <t>N09000005</t>
  </si>
  <si>
    <t>N09000006</t>
  </si>
  <si>
    <t>N09000007</t>
  </si>
  <si>
    <t>N09000008</t>
  </si>
  <si>
    <t>N09000009</t>
  </si>
  <si>
    <t>N09000010</t>
  </si>
  <si>
    <t>N09000011</t>
  </si>
  <si>
    <t>Converted Apartment</t>
  </si>
  <si>
    <t>Purpose Built Apartment</t>
  </si>
  <si>
    <t>LGD 2014 Code</t>
  </si>
  <si>
    <t>Local Government District</t>
  </si>
  <si>
    <t>Number of Dwellings by Type in each of the 11 District Councils of Northern Ireland - April 2021</t>
  </si>
  <si>
    <t>2021 Housing Stock</t>
  </si>
  <si>
    <t>Table 1.15</t>
  </si>
  <si>
    <t>Housing Stock by Property Type and 11 District Council Areas 2021</t>
  </si>
  <si>
    <t>Table 1.16</t>
  </si>
  <si>
    <t>Housing Stock by Property Type and 11 District Council Areas 2022</t>
  </si>
  <si>
    <t>Number of Dwellings by Type in each of the 11 District Councils of Northern Ireland - April 2022</t>
  </si>
  <si>
    <t>2022 Housing Stock</t>
  </si>
  <si>
    <t>Number of Dwellings by Type in each of the 11 District Councils of Northern Ireland - April 2023</t>
  </si>
  <si>
    <t>2023 Housing Stock</t>
  </si>
  <si>
    <t>Table 1.17</t>
  </si>
  <si>
    <t>Housing Stock by Property Type and 11 District Council Areas 2023</t>
  </si>
  <si>
    <t xml:space="preserve">In line with The Rates (Northern Ireland) Order 1977, Housing Stock is defined as a count of properties which are valued as domestic or mixed for the purposes of rating. </t>
  </si>
  <si>
    <t xml:space="preserve">This refers to properties in the Valuation List which are used for the purposes of a private1 dwelling. This excludes caravans, domestic garages, domestic stores and car parking spaces. </t>
  </si>
  <si>
    <t xml:space="preserve">1 Private refers to a self-contained dwelling and not the ownership or build type of the dwelling. Housing Stock includes both social sector and private sector dwellings in the Valuation List.   </t>
  </si>
  <si>
    <t xml:space="preserve">Figures published for 2020, prior to April 2021, had assigned 35 properties to an incorrect district, these have now been corrected and the figures for 2020 have been revised.  </t>
  </si>
  <si>
    <t>There was no change to the total housing stock figure</t>
  </si>
  <si>
    <t>Date</t>
  </si>
  <si>
    <r>
      <t>This refers to properties in the Valuation List which are used for the purposes of a private</t>
    </r>
    <r>
      <rPr>
        <vertAlign val="superscript"/>
        <sz val="10"/>
        <rFont val="Arial"/>
        <family val="2"/>
      </rPr>
      <t>1</t>
    </r>
    <r>
      <rPr>
        <sz val="10"/>
        <rFont val="Arial"/>
        <family val="2"/>
      </rPr>
      <t xml:space="preserve"> dwelling. This excludes caravans, domestic garages, domestic stores and car parking spaces. </t>
    </r>
  </si>
  <si>
    <t>Number of Dwellings by Type in each of the 11 District Councils of Northern Ireland - May 2008</t>
  </si>
  <si>
    <t>This worksheet contains one table showing the NI Housing Stock at the beginning of May 2008.  Data is not available for April 2008 so the data in the table refers to the position at the beginning of May 2008</t>
  </si>
  <si>
    <t>The data in the table is sourced from the NI Valuation List</t>
  </si>
  <si>
    <t>This worksheet contains one table showing the NI Housing Stock at the 1st April 2009.</t>
  </si>
  <si>
    <t>This worksheet contains one table showing the NI Housing Stock at the beginning of May 2010.  Data is not available for April 2010 so the data in the table refers to the position at the beginning of May 2010</t>
  </si>
  <si>
    <t>Number of Dwellings by Type in each of the 11 District Councils of Northern Ireland - May 2010</t>
  </si>
  <si>
    <t>This worksheet contains one table showing the NI Housing Stock at the beginning of May 2011.  Data is not available for April 2011 so the data in the table refers to the position at the beginning of May 2011</t>
  </si>
  <si>
    <t>Number of Dwellings by Type in each of the 11 District Councils of Northern Ireland - May 2011</t>
  </si>
  <si>
    <t>This worksheet contains one table showing the NI Housing Stock at the 1st April 2012.</t>
  </si>
  <si>
    <t>This worksheet contains one table showing the NI Housing Stock at the 1st April 2013.</t>
  </si>
  <si>
    <t>This worksheet contains one table showing the NI Housing Stock at the 1st April 2014.</t>
  </si>
  <si>
    <t>This worksheet contains one table showing the NI Housing Stock at the 1st April 2015.</t>
  </si>
  <si>
    <t>This worksheet contains one table showing the NI Housing Stock at the 1st April 2016.</t>
  </si>
  <si>
    <t>This worksheet contains one table showing the NI Housing Stock at the 1st April 2017.</t>
  </si>
  <si>
    <t>This worksheet contains one table showing the NI Housing Stock at the 1st April 2018.</t>
  </si>
  <si>
    <t>This worksheet contains one table showing the NI Housing Stock at the 1st April 2019.</t>
  </si>
  <si>
    <t>This worksheet contains one table showing the NI Housing Stock at the 1st April 2020.</t>
  </si>
  <si>
    <t>Revisions - figures published for 2020 prior to June 2021 had assigned 35 properties to an incorrect district, these have now been corrected and the figures for 2020 have been revised</t>
  </si>
  <si>
    <t>This worksheet contains one table showing the NI Housing Stock at the 1st April 2021.</t>
  </si>
  <si>
    <t>This worksheet contains one table showing the NI Housing Stock at the 1st April 2022.</t>
  </si>
  <si>
    <t>This worksheet contains one table showing the NI Housing Stock at the 1st April 2023.</t>
  </si>
  <si>
    <t>Number of Dwellings by Type in each of the 11 District Councils of Northern Ireland - April 2024</t>
  </si>
  <si>
    <t>This worksheet contains one table showing the NI Housing Stock at the 1st April 2024.</t>
  </si>
  <si>
    <t>2024 Housing Stock</t>
  </si>
  <si>
    <t>Table 1.18</t>
  </si>
  <si>
    <t>Housing Stock by Property Type and 11 District Council Areas 2024</t>
  </si>
  <si>
    <t>Table 1.19</t>
  </si>
  <si>
    <t>Housing Stock by Property Type and 11 District Council Areas 2025</t>
  </si>
  <si>
    <t>Number of Dwellings by Type in each of the 11 District Councils of Northern Ireland - April 2025</t>
  </si>
  <si>
    <t>This worksheet contains one table showing the NI Housing Stock at the 1st April 2025.</t>
  </si>
  <si>
    <t>2025 Housing Stock</t>
  </si>
  <si>
    <t>Reference tables - annual tables 1.1 to 1.20</t>
  </si>
  <si>
    <t>Published: 3 June 2026</t>
  </si>
  <si>
    <t>June 2026</t>
  </si>
  <si>
    <t>April 2026</t>
  </si>
  <si>
    <t>LPS.ValuationStatistics@finance-ni.gov.uk</t>
  </si>
  <si>
    <t>Table 1.20</t>
  </si>
  <si>
    <t>Housing Stock by Property Type and 11 District Council Areas 2026</t>
  </si>
  <si>
    <t>Total Housing Stock by 11 District Council Areas 2008 - 2026</t>
  </si>
  <si>
    <t>Housing Stock 2008 - 2026</t>
  </si>
  <si>
    <t>Number of Dwellings by Type in each of the 11 District Councils of Northern Ireland - April 2026</t>
  </si>
  <si>
    <t>This worksheet contains one table showing the NI Housing Stock at the 1st April 2026</t>
  </si>
  <si>
    <t>2026 Housing Stock</t>
  </si>
  <si>
    <t>This worksheet contains one summary table showing the total NI Housing Stock in each of the 11 District Council Areas each year between 2008 and 2026 inclusive.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</si>
</sst>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F800]dddd\,\ mmmm\ dd\,\ yyyy"/>
  </numFmts>
  <fonts count="29" x14ac:knownFonts="1">
    <font>
      <sz val="10"/>
      <name val="Arial"/>
    </font>
    <font>
      <sz val="11"/>
      <color theme="1"/>
      <name val="Calibri"/>
      <family val="2"/>
      <scheme val="minor"/>
    </font>
    <font>
      <sz val="10"/>
      <name val="Arial"/>
      <family val="2"/>
    </font>
    <font>
      <b/>
      <sz val="10"/>
      <name val="Arial"/>
      <family val="2"/>
    </font>
    <font>
      <sz val="12"/>
      <name val="Times New Roman"/>
      <family val="1"/>
    </font>
    <font>
      <sz val="10"/>
      <name val="Arial"/>
      <family val="2"/>
    </font>
    <font>
      <sz val="14"/>
      <name val="Arial"/>
      <family val="2"/>
    </font>
    <font>
      <sz val="12"/>
      <name val="Arial"/>
      <family val="2"/>
    </font>
    <font>
      <u/>
      <sz val="10"/>
      <color indexed="12"/>
      <name val="Arial"/>
      <family val="2"/>
    </font>
    <font>
      <u/>
      <sz val="12"/>
      <color rgb="FF0893A2"/>
      <name val="Arial"/>
      <family val="2"/>
    </font>
    <font>
      <u/>
      <sz val="12"/>
      <color indexed="12"/>
      <name val="Arial"/>
      <family val="2"/>
    </font>
    <font>
      <sz val="8"/>
      <name val="Arial"/>
      <family val="2"/>
    </font>
    <font>
      <sz val="12"/>
      <name val="Calibri"/>
      <family val="2"/>
      <scheme val="minor"/>
    </font>
    <font>
      <sz val="36"/>
      <color rgb="FF085A69"/>
      <name val="Arial"/>
      <family val="2"/>
    </font>
    <font>
      <b/>
      <sz val="12"/>
      <color rgb="FF085A69"/>
      <name val="Arial"/>
      <family val="2"/>
    </font>
    <font>
      <sz val="8"/>
      <name val="Arial"/>
    </font>
    <font>
      <b/>
      <sz val="12"/>
      <name val="Arial"/>
      <family val="2"/>
    </font>
    <font>
      <b/>
      <sz val="12"/>
      <color theme="0"/>
      <name val="Arial"/>
      <family val="2"/>
    </font>
    <font>
      <sz val="12"/>
      <color theme="0"/>
      <name val="Arial"/>
      <family val="2"/>
    </font>
    <font>
      <sz val="12"/>
      <color rgb="FF085A69"/>
      <name val="Arial"/>
      <family val="2"/>
    </font>
    <font>
      <vertAlign val="superscript"/>
      <sz val="10"/>
      <name val="Arial"/>
      <family val="2"/>
    </font>
    <font>
      <b/>
      <sz val="12"/>
      <color indexed="9"/>
      <name val="Arial"/>
      <family val="2"/>
    </font>
    <font>
      <sz val="12"/>
      <color indexed="9"/>
      <name val="Arial"/>
      <family val="2"/>
    </font>
    <font>
      <b/>
      <sz val="16"/>
      <name val="Arial"/>
      <family val="2"/>
    </font>
    <font>
      <sz val="16"/>
      <name val="Arial"/>
      <family val="2"/>
    </font>
    <font>
      <u/>
      <sz val="16"/>
      <color indexed="12"/>
      <name val="Arial"/>
      <family val="2"/>
    </font>
    <font>
      <b/>
      <sz val="16"/>
      <color theme="0"/>
      <name val="Arial"/>
      <family val="2"/>
    </font>
    <font>
      <sz val="16"/>
      <color theme="0"/>
      <name val="Arial"/>
      <family val="2"/>
    </font>
    <font>
      <sz val="12"/>
      <color indexed="48"/>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rgb="FF085A69"/>
        <bgColor indexed="64"/>
      </patternFill>
    </fill>
  </fills>
  <borders count="12">
    <border>
      <left/>
      <right/>
      <top/>
      <bottom/>
      <diagonal/>
    </border>
    <border>
      <left/>
      <right style="thin">
        <color theme="8" tint="-0.24994659260841701"/>
      </right>
      <top/>
      <bottom style="thin">
        <color theme="8" tint="-0.24994659260841701"/>
      </bottom>
      <diagonal/>
    </border>
    <border>
      <left/>
      <right/>
      <top/>
      <bottom style="thin">
        <color theme="8"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9">
    <xf numFmtId="0" fontId="0" fillId="0" borderId="0"/>
    <xf numFmtId="43" fontId="5" fillId="0" borderId="0" applyFont="0" applyFill="0" applyBorder="0" applyAlignment="0" applyProtection="0"/>
    <xf numFmtId="164" fontId="2" fillId="0" borderId="0" applyFont="0" applyFill="0" applyBorder="0" applyAlignment="0" applyProtection="0"/>
    <xf numFmtId="165" fontId="2" fillId="0" borderId="0"/>
    <xf numFmtId="165" fontId="8" fillId="0" borderId="0" applyNumberFormat="0" applyFill="0" applyBorder="0" applyAlignment="0" applyProtection="0">
      <alignment vertical="top"/>
      <protection locked="0"/>
    </xf>
    <xf numFmtId="0" fontId="11" fillId="0" borderId="0"/>
    <xf numFmtId="165" fontId="1" fillId="0" borderId="0"/>
    <xf numFmtId="9" fontId="1" fillId="0" borderId="0" applyFont="0" applyFill="0" applyBorder="0" applyAlignment="0" applyProtection="0"/>
    <xf numFmtId="9" fontId="5" fillId="0" borderId="0" applyFont="0" applyFill="0" applyBorder="0" applyAlignment="0" applyProtection="0"/>
  </cellStyleXfs>
  <cellXfs count="59">
    <xf numFmtId="0" fontId="0" fillId="0" borderId="0" xfId="0"/>
    <xf numFmtId="0" fontId="2" fillId="0" borderId="0" xfId="0" applyFont="1"/>
    <xf numFmtId="0" fontId="3" fillId="0" borderId="0" xfId="0" applyFont="1"/>
    <xf numFmtId="165" fontId="2" fillId="4" borderId="0" xfId="3" applyFill="1"/>
    <xf numFmtId="165" fontId="6" fillId="0" borderId="0" xfId="3" applyFont="1"/>
    <xf numFmtId="165" fontId="7" fillId="4" borderId="0" xfId="3" applyFont="1" applyFill="1"/>
    <xf numFmtId="165" fontId="9" fillId="0" borderId="0" xfId="4" applyFont="1" applyAlignment="1" applyProtection="1"/>
    <xf numFmtId="165" fontId="10" fillId="0" borderId="0" xfId="4" applyFont="1" applyFill="1" applyAlignment="1" applyProtection="1"/>
    <xf numFmtId="165" fontId="7" fillId="0" borderId="0" xfId="3" applyFont="1"/>
    <xf numFmtId="165" fontId="7" fillId="0" borderId="0" xfId="3" applyFont="1" applyAlignment="1">
      <alignment wrapText="1"/>
    </xf>
    <xf numFmtId="165" fontId="7" fillId="0" borderId="0" xfId="3" applyFont="1" applyAlignment="1">
      <alignment horizontal="left" wrapText="1"/>
    </xf>
    <xf numFmtId="0" fontId="4" fillId="0" borderId="0" xfId="0" applyFont="1" applyAlignment="1">
      <alignment horizontal="left" wrapText="1"/>
    </xf>
    <xf numFmtId="0" fontId="12" fillId="5" borderId="0" xfId="5" applyFont="1" applyFill="1" applyAlignment="1">
      <alignment horizontal="left" vertical="top" wrapText="1"/>
    </xf>
    <xf numFmtId="165" fontId="12" fillId="0" borderId="0" xfId="3" applyFont="1"/>
    <xf numFmtId="49" fontId="12" fillId="0" borderId="0" xfId="3" applyNumberFormat="1" applyFont="1"/>
    <xf numFmtId="165" fontId="14" fillId="0" borderId="0" xfId="3" applyFont="1"/>
    <xf numFmtId="165" fontId="14" fillId="0" borderId="0" xfId="3" applyFont="1" applyAlignment="1">
      <alignment wrapText="1"/>
    </xf>
    <xf numFmtId="49" fontId="12" fillId="0" borderId="0" xfId="3" applyNumberFormat="1" applyFont="1" applyAlignment="1">
      <alignment horizontal="left"/>
    </xf>
    <xf numFmtId="0" fontId="12" fillId="0" borderId="0" xfId="0" applyFont="1"/>
    <xf numFmtId="0" fontId="12" fillId="0" borderId="0" xfId="0" applyFont="1" applyAlignment="1">
      <alignment vertical="top"/>
    </xf>
    <xf numFmtId="165" fontId="12" fillId="0" borderId="0" xfId="3" applyFont="1" applyAlignment="1">
      <alignment vertical="top"/>
    </xf>
    <xf numFmtId="0" fontId="16" fillId="0" borderId="0" xfId="0" applyFont="1"/>
    <xf numFmtId="0" fontId="7" fillId="0" borderId="0" xfId="0" applyFont="1"/>
    <xf numFmtId="0" fontId="17" fillId="7" borderId="0" xfId="0" applyFont="1" applyFill="1" applyAlignment="1">
      <alignment wrapText="1"/>
    </xf>
    <xf numFmtId="0" fontId="17" fillId="7" borderId="0" xfId="0" applyFont="1" applyFill="1"/>
    <xf numFmtId="0" fontId="18" fillId="7" borderId="0" xfId="0" applyFont="1" applyFill="1"/>
    <xf numFmtId="3" fontId="19" fillId="2" borderId="1" xfId="0" applyNumberFormat="1" applyFont="1" applyFill="1" applyBorder="1"/>
    <xf numFmtId="3" fontId="14" fillId="6" borderId="1" xfId="0" applyNumberFormat="1" applyFont="1" applyFill="1" applyBorder="1"/>
    <xf numFmtId="9" fontId="7" fillId="0" borderId="0" xfId="8" applyFont="1"/>
    <xf numFmtId="3" fontId="7" fillId="0" borderId="0" xfId="0" applyNumberFormat="1" applyFont="1"/>
    <xf numFmtId="0" fontId="17" fillId="7" borderId="0" xfId="0" applyFont="1" applyFill="1" applyAlignment="1">
      <alignment horizontal="center"/>
    </xf>
    <xf numFmtId="0" fontId="21" fillId="7" borderId="0" xfId="0" applyFont="1" applyFill="1"/>
    <xf numFmtId="0" fontId="21" fillId="7" borderId="0" xfId="0" applyFont="1" applyFill="1" applyAlignment="1">
      <alignment wrapText="1"/>
    </xf>
    <xf numFmtId="0" fontId="22" fillId="7" borderId="0" xfId="0" applyFont="1" applyFill="1"/>
    <xf numFmtId="0" fontId="21" fillId="7" borderId="0" xfId="0" applyFont="1" applyFill="1" applyAlignment="1">
      <alignment horizontal="center"/>
    </xf>
    <xf numFmtId="165" fontId="23" fillId="0" borderId="0" xfId="3" applyFont="1"/>
    <xf numFmtId="165" fontId="24" fillId="0" borderId="0" xfId="3" applyFont="1" applyAlignment="1">
      <alignment wrapText="1"/>
    </xf>
    <xf numFmtId="165" fontId="23" fillId="0" borderId="0" xfId="3" applyFont="1" applyAlignment="1">
      <alignment horizontal="left"/>
    </xf>
    <xf numFmtId="165" fontId="24" fillId="0" borderId="0" xfId="3" applyFont="1" applyAlignment="1">
      <alignment vertical="top"/>
    </xf>
    <xf numFmtId="165" fontId="24" fillId="0" borderId="0" xfId="3" applyFont="1" applyAlignment="1">
      <alignment vertical="top" wrapText="1"/>
    </xf>
    <xf numFmtId="165" fontId="7" fillId="0" borderId="0" xfId="3" applyFont="1" applyAlignment="1">
      <alignment vertical="top" wrapText="1"/>
    </xf>
    <xf numFmtId="165" fontId="25" fillId="0" borderId="0" xfId="4" applyFont="1" applyAlignment="1" applyProtection="1"/>
    <xf numFmtId="165" fontId="10" fillId="0" borderId="0" xfId="4" applyFont="1" applyAlignment="1" applyProtection="1"/>
    <xf numFmtId="165" fontId="26" fillId="7" borderId="11" xfId="3" applyFont="1" applyFill="1" applyBorder="1" applyAlignment="1">
      <alignment horizontal="center"/>
    </xf>
    <xf numFmtId="165" fontId="26" fillId="7" borderId="9" xfId="3" applyFont="1" applyFill="1" applyBorder="1" applyAlignment="1">
      <alignment horizontal="center"/>
    </xf>
    <xf numFmtId="49" fontId="27" fillId="7" borderId="10" xfId="3" applyNumberFormat="1" applyFont="1" applyFill="1" applyBorder="1" applyAlignment="1">
      <alignment horizontal="center" vertical="center"/>
    </xf>
    <xf numFmtId="165" fontId="26" fillId="7" borderId="6" xfId="4" applyFont="1" applyFill="1" applyBorder="1" applyAlignment="1" applyProtection="1">
      <alignment horizontal="center" vertical="top"/>
    </xf>
    <xf numFmtId="165" fontId="26" fillId="7" borderId="7" xfId="4" applyFont="1" applyFill="1" applyBorder="1" applyAlignment="1" applyProtection="1">
      <alignment horizontal="center" vertical="center"/>
    </xf>
    <xf numFmtId="165" fontId="23" fillId="0" borderId="8" xfId="3" applyFont="1" applyBorder="1" applyAlignment="1">
      <alignment horizontal="center" wrapText="1"/>
    </xf>
    <xf numFmtId="165" fontId="27" fillId="7" borderId="4" xfId="3" applyFont="1" applyFill="1" applyBorder="1" applyAlignment="1">
      <alignment horizontal="center" vertical="center"/>
    </xf>
    <xf numFmtId="165" fontId="27" fillId="7" borderId="5" xfId="3" applyFont="1" applyFill="1" applyBorder="1" applyAlignment="1">
      <alignment horizontal="center" vertical="center"/>
    </xf>
    <xf numFmtId="0" fontId="25" fillId="0" borderId="3" xfId="4" applyNumberFormat="1" applyFont="1" applyBorder="1" applyAlignment="1" applyProtection="1">
      <alignment wrapText="1"/>
    </xf>
    <xf numFmtId="0" fontId="25" fillId="0" borderId="3" xfId="4" applyNumberFormat="1" applyFont="1" applyFill="1" applyBorder="1" applyAlignment="1" applyProtection="1">
      <alignment wrapText="1"/>
    </xf>
    <xf numFmtId="165" fontId="28" fillId="0" borderId="0" xfId="3" applyFont="1"/>
    <xf numFmtId="165" fontId="28" fillId="0" borderId="0" xfId="3" applyFont="1" applyAlignment="1">
      <alignment vertical="center"/>
    </xf>
    <xf numFmtId="3" fontId="19" fillId="2" borderId="2" xfId="1" applyNumberFormat="1" applyFont="1" applyFill="1" applyBorder="1"/>
    <xf numFmtId="3" fontId="14" fillId="3" borderId="2" xfId="1" applyNumberFormat="1" applyFont="1" applyFill="1" applyBorder="1"/>
    <xf numFmtId="165" fontId="8" fillId="0" borderId="0" xfId="4" applyAlignment="1" applyProtection="1"/>
    <xf numFmtId="165" fontId="13" fillId="4" borderId="0" xfId="3" applyFont="1" applyFill="1" applyAlignment="1">
      <alignment horizontal="left" wrapText="1"/>
    </xf>
  </cellXfs>
  <cellStyles count="9">
    <cellStyle name="Comma" xfId="1" builtinId="3"/>
    <cellStyle name="Comma 2" xfId="2" xr:uid="{00000000-0005-0000-0000-000001000000}"/>
    <cellStyle name="Hyperlink" xfId="4" builtinId="8"/>
    <cellStyle name="Normal" xfId="0" builtinId="0"/>
    <cellStyle name="Normal 2" xfId="3" xr:uid="{00000000-0005-0000-0000-000004000000}"/>
    <cellStyle name="Normal 3" xfId="6" xr:uid="{00000000-0005-0000-0000-000005000000}"/>
    <cellStyle name="Normal_Housing lists dataset" xfId="5" xr:uid="{00000000-0005-0000-0000-000006000000}"/>
    <cellStyle name="Percent" xfId="8" builtinId="5"/>
    <cellStyle name="Percent 2" xfId="7" xr:uid="{00000000-0005-0000-0000-000008000000}"/>
  </cellStyles>
  <dxfs count="228">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top/>
        <bottom style="thin">
          <color theme="8" tint="-0.24994659260841701"/>
        </bottom>
        <vertical/>
        <horizontal/>
      </border>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rgb="FF000000"/>
          <bgColor rgb="FFF2F2F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rgb="FF000000"/>
          <bgColor rgb="FFF2F2F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rgb="FF000000"/>
          <bgColor rgb="FFF2F2F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indexed="9"/>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rgb="FF085A69"/>
        <name val="Arial"/>
        <family val="2"/>
        <scheme val="none"/>
      </font>
      <numFmt numFmtId="3" formatCode="#,##0"/>
      <fill>
        <patternFill patternType="solid">
          <fgColor indexed="64"/>
          <bgColor theme="0" tint="-4.9989318521683403E-2"/>
        </patternFill>
      </fill>
      <border diagonalUp="0" diagonalDown="0">
        <left/>
        <right style="thin">
          <color theme="8" tint="-0.24994659260841701"/>
        </right>
        <top/>
        <bottom style="thin">
          <color theme="8" tint="-0.24994659260841701"/>
        </bottom>
        <vertical/>
        <horizontal/>
      </border>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2"/>
        <color rgb="FF085A69"/>
        <name val="Arial"/>
        <family val="2"/>
        <scheme val="none"/>
      </font>
      <fill>
        <patternFill patternType="solid">
          <fgColor indexed="64"/>
          <bgColor theme="0" tint="-4.9989318521683403E-2"/>
        </patternFill>
      </fill>
    </dxf>
    <dxf>
      <font>
        <b/>
        <i val="0"/>
        <strike val="0"/>
        <condense val="0"/>
        <extend val="0"/>
        <outline val="0"/>
        <shadow val="0"/>
        <u val="none"/>
        <vertAlign val="baseline"/>
        <sz val="12"/>
        <color theme="0"/>
        <name val="Arial"/>
        <family val="2"/>
        <scheme val="none"/>
      </font>
      <fill>
        <patternFill patternType="solid">
          <fgColor indexed="64"/>
          <bgColor rgb="FF085A69"/>
        </patternFill>
      </fill>
    </dxf>
    <dxf>
      <font>
        <b val="0"/>
        <i val="0"/>
        <strike val="0"/>
        <condense val="0"/>
        <extend val="0"/>
        <outline val="0"/>
        <shadow val="0"/>
        <u val="none"/>
        <vertAlign val="baseline"/>
        <sz val="16"/>
        <color theme="0"/>
        <name val="Arial"/>
        <family val="2"/>
        <scheme val="none"/>
      </font>
      <numFmt numFmtId="30" formatCode="@"/>
      <fill>
        <patternFill patternType="solid">
          <fgColor indexed="64"/>
          <bgColor rgb="FF085A69"/>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6"/>
        <color theme="0"/>
        <name val="Arial"/>
        <family val="2"/>
        <scheme val="none"/>
      </font>
      <fill>
        <patternFill patternType="solid">
          <fgColor indexed="64"/>
          <bgColor rgb="FF085A69"/>
        </patternFill>
      </fill>
      <alignment horizontal="center" vertical="bottom"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family val="2"/>
        <scheme val="none"/>
      </font>
    </dxf>
    <dxf>
      <border outline="0">
        <bottom style="thin">
          <color indexed="64"/>
        </bottom>
      </border>
    </dxf>
    <dxf>
      <font>
        <strike val="0"/>
        <outline val="0"/>
        <shadow val="0"/>
        <vertAlign val="baseline"/>
        <name val="Arial"/>
        <family val="2"/>
        <scheme val="none"/>
      </font>
    </dxf>
    <dxf>
      <font>
        <b val="0"/>
        <i val="0"/>
        <strike val="0"/>
        <condense val="0"/>
        <extend val="0"/>
        <outline val="0"/>
        <shadow val="0"/>
        <u/>
        <vertAlign val="baseline"/>
        <sz val="16"/>
        <color indexed="12"/>
        <name val="Arial"/>
        <family val="2"/>
        <scheme val="none"/>
      </font>
      <numFmt numFmtId="0" formatCode="Genera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6"/>
        <color theme="0"/>
        <name val="Arial"/>
        <family val="2"/>
        <scheme val="none"/>
      </font>
      <fill>
        <patternFill patternType="solid">
          <fgColor indexed="64"/>
          <bgColor rgb="FF085A6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0"/>
        <name val="Arial"/>
        <family val="2"/>
        <scheme val="none"/>
      </font>
      <fill>
        <patternFill patternType="solid">
          <fgColor indexed="64"/>
          <bgColor rgb="FF085A69"/>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family val="2"/>
        <scheme val="none"/>
      </font>
    </dxf>
    <dxf>
      <border outline="0">
        <bottom style="thin">
          <color indexed="64"/>
        </bottom>
      </border>
    </dxf>
    <dxf>
      <font>
        <strike val="0"/>
        <outline val="0"/>
        <shadow val="0"/>
        <vertAlign val="baseline"/>
        <name val="Arial"/>
        <family val="2"/>
        <scheme val="none"/>
      </font>
    </dxf>
  </dxfs>
  <tableStyles count="0" defaultTableStyle="TableStyleMedium9" defaultPivotStyle="PivotStyleLight16"/>
  <colors>
    <mruColors>
      <color rgb="FF085A69"/>
      <color rgb="FF318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11</xdr:col>
      <xdr:colOff>190500</xdr:colOff>
      <xdr:row>0</xdr:row>
      <xdr:rowOff>556750</xdr:rowOff>
    </xdr:from>
    <xdr:to>
      <xdr:col>17</xdr:col>
      <xdr:colOff>323850</xdr:colOff>
      <xdr:row>3</xdr:row>
      <xdr:rowOff>81998</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063740" y="556750"/>
          <a:ext cx="3882390" cy="774928"/>
        </a:xfrm>
        <a:prstGeom prst="rect">
          <a:avLst/>
        </a:prstGeom>
        <a:noFill/>
        <a:ln w="9525">
          <a:noFill/>
          <a:miter lim="800000"/>
          <a:headEnd/>
          <a:tailEnd/>
        </a:ln>
      </xdr:spPr>
    </xdr:pic>
    <xdr:clientData/>
  </xdr:twoCellAnchor>
  <xdr:twoCellAnchor>
    <xdr:from>
      <xdr:col>11</xdr:col>
      <xdr:colOff>398144</xdr:colOff>
      <xdr:row>6</xdr:row>
      <xdr:rowOff>68580</xdr:rowOff>
    </xdr:from>
    <xdr:to>
      <xdr:col>15</xdr:col>
      <xdr:colOff>620769</xdr:colOff>
      <xdr:row>11</xdr:row>
      <xdr:rowOff>83820</xdr:rowOff>
    </xdr:to>
    <xdr:pic>
      <xdr:nvPicPr>
        <xdr:cNvPr id="2" name="Picture 1" descr="Northern Ireland Statistics and Research Agency/Gníomhaireacht Thuaisceart Éireann um Staitisticí agus Taighde" title="NISRA dual Language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71384" y="1866900"/>
          <a:ext cx="2721985" cy="906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2382520</xdr:colOff>
      <xdr:row>0</xdr:row>
      <xdr:rowOff>217108</xdr:rowOff>
    </xdr:from>
    <xdr:to>
      <xdr:col>2</xdr:col>
      <xdr:colOff>9809988</xdr:colOff>
      <xdr:row>5</xdr:row>
      <xdr:rowOff>20320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537960" y="217108"/>
          <a:ext cx="7427468" cy="1124012"/>
          <a:chOff x="5854700" y="935928"/>
          <a:chExt cx="7427468" cy="1137200"/>
        </a:xfrm>
      </xdr:grpSpPr>
      <xdr:pic>
        <xdr:nvPicPr>
          <xdr:cNvPr id="5" name="Picture 4" descr="C:\Users\1305874\AppData\Local\Hewlett-Packard\HP TRIM\TEMP\HPTRIM.2456\FI1 17 65368  LPS bilingual 1 Line.JP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srcRect/>
          <a:stretch>
            <a:fillRect/>
          </a:stretch>
        </xdr:blipFill>
        <xdr:spPr bwMode="auto">
          <a:xfrm>
            <a:off x="5854700" y="935928"/>
            <a:ext cx="4734644" cy="1137200"/>
          </a:xfrm>
          <a:prstGeom prst="rect">
            <a:avLst/>
          </a:prstGeom>
          <a:noFill/>
          <a:ln w="9525">
            <a:noFill/>
            <a:miter lim="800000"/>
            <a:headEnd/>
            <a:tailEnd/>
          </a:ln>
        </xdr:spPr>
      </xdr:pic>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87967" y="952500"/>
            <a:ext cx="2494201" cy="1097280"/>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457611-13C9-441F-93B0-568795D17AAB}" name="Contents" displayName="Contents" ref="A11:C31" totalsRowShown="0" headerRowDxfId="227" dataDxfId="225" headerRowBorderDxfId="226" tableBorderDxfId="224" totalsRowBorderDxfId="223">
  <autoFilter ref="A11:C31" xr:uid="{FC457611-13C9-441F-93B0-568795D17AAB}">
    <filterColumn colId="0" hiddenButton="1"/>
    <filterColumn colId="1" hiddenButton="1"/>
    <filterColumn colId="2" hiddenButton="1"/>
  </autoFilter>
  <tableColumns count="3">
    <tableColumn id="1" xr3:uid="{4215C890-848E-46C1-97E0-FF55EAB48245}" name="Reference Table" dataDxfId="222" dataCellStyle="Normal 2"/>
    <tableColumn id="2" xr3:uid="{C36CF7A1-0A9B-4C8E-89B7-8B139C3D2772}" name="Frequency" dataDxfId="221" dataCellStyle="Normal 2"/>
    <tableColumn id="3" xr3:uid="{8E307C3E-1D6A-42B7-87D7-2BBE5CCC7154}" name="Housing Stock 2008 - 2026" dataDxfId="220" dataCellStyle="Hyperlink"/>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92E472A-A9D2-4611-ACD8-88AE2351C191}" name="NI_Housing_Stock_2015" displayName="NI_Housing_Stock_2015" ref="A10:H22" totalsRowShown="0" headerRowDxfId="142" dataDxfId="141">
  <autoFilter ref="A10:H22" xr:uid="{392E472A-A9D2-4611-ACD8-88AE2351C19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1851831-7CE6-4418-B979-748F06EE938A}" name="LGD 2014 Code" dataDxfId="140"/>
    <tableColumn id="2" xr3:uid="{966D73D0-B5BD-4F80-9CB2-3795240C42B3}" name="Local Government District" dataDxfId="139"/>
    <tableColumn id="3" xr3:uid="{7358D237-B5AE-4E84-A3B0-745E9EF6A507}" name="Converted Apartment" dataDxfId="138"/>
    <tableColumn id="4" xr3:uid="{5E07D514-F471-4AA0-B4E0-FA012D2241FC}" name="Purpose Built Apartment" dataDxfId="137"/>
    <tableColumn id="5" xr3:uid="{FA98B8FB-8167-48D3-A91A-9FEA89681BF0}" name="Detached" dataDxfId="136"/>
    <tableColumn id="6" xr3:uid="{9AAFA341-D00A-4177-B281-F39C4EFF98FC}" name="Semi-Detached" dataDxfId="135"/>
    <tableColumn id="7" xr3:uid="{18DBAC6E-55E9-4DBD-8B6F-99260D2C3CD7}" name="Terrace" dataDxfId="134"/>
    <tableColumn id="8" xr3:uid="{0BE7C8BD-CFFB-497C-9D82-94BF4A5DB4AB}" name="Total Housing Stock" dataDxfId="133"/>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FB1A5A8-FBC7-4CDE-989C-B6C7DA030080}" name="NI_Housing_Stock_2016" displayName="NI_Housing_Stock_2016" ref="A10:H22" totalsRowShown="0" headerRowDxfId="132" dataDxfId="131">
  <autoFilter ref="A10:H22" xr:uid="{1FB1A5A8-FBC7-4CDE-989C-B6C7DA03008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FE522E9-221A-47AB-9A71-C47B7A344F4E}" name="LGD 2014 Code" dataDxfId="130"/>
    <tableColumn id="2" xr3:uid="{FF3E5594-0533-46EC-B784-BA8FADFE889F}" name="Local Government District" dataDxfId="129"/>
    <tableColumn id="3" xr3:uid="{77054422-89D2-4CA2-8FC3-7784EF25C6C9}" name="Converted Apartment" dataDxfId="128"/>
    <tableColumn id="4" xr3:uid="{98296958-0F5C-4FDA-8FFF-4CD1ACE17FEC}" name="Purpose Built Apartment" dataDxfId="127"/>
    <tableColumn id="5" xr3:uid="{3C3CF4B1-B96D-46B1-8141-A62A421B08B0}" name="Detached" dataDxfId="126"/>
    <tableColumn id="6" xr3:uid="{E68F8A15-03EC-42B9-A3D7-223260F9D79A}" name="Semi-Detached" dataDxfId="125"/>
    <tableColumn id="7" xr3:uid="{E835E666-FD25-402A-B09F-AC9B24DED8F4}" name="Terrace" dataDxfId="124"/>
    <tableColumn id="8" xr3:uid="{A8B61143-D0AF-4C57-A099-87D762142DC8}" name="Total Housing Stock" dataDxfId="123"/>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CEE5D2D-0681-4540-AA43-6A00F425E55E}" name="NI_Housing_Stock_2017" displayName="NI_Housing_Stock_2017" ref="A10:H22" totalsRowShown="0" headerRowDxfId="122" dataDxfId="121">
  <autoFilter ref="A10:H22" xr:uid="{3CEE5D2D-0681-4540-AA43-6A00F425E55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A073515-60E6-4B0B-BA06-5CBFDA659A44}" name="LGD 2014 Code" dataDxfId="120"/>
    <tableColumn id="2" xr3:uid="{201B3399-B9E6-4D2D-9499-8D6D59EB770B}" name="Local Government District" dataDxfId="119"/>
    <tableColumn id="3" xr3:uid="{FC30F74D-A282-488A-BF18-269573810B7F}" name="Converted Apartment" dataDxfId="118"/>
    <tableColumn id="4" xr3:uid="{C019B6DA-03F0-4520-91F9-103780E56670}" name="Purpose Built Apartment" dataDxfId="117"/>
    <tableColumn id="5" xr3:uid="{6D8BA00F-55E5-4042-BEAF-6A4238712245}" name="Detached" dataDxfId="116"/>
    <tableColumn id="6" xr3:uid="{A96F3E1A-AA69-4594-BCC8-ED2CA0254A2D}" name="Semi-Detached" dataDxfId="115"/>
    <tableColumn id="7" xr3:uid="{C8E860B7-64FE-4E1D-B58A-D7870AC0AAF2}" name="Terrace" dataDxfId="114"/>
    <tableColumn id="8" xr3:uid="{263AE7EB-006C-4D1D-BB6A-2F78AD1975EB}" name="Total Housing Stock" dataDxfId="113"/>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D4ADBFC-1B13-447E-89D3-9E725654015D}" name="NI_Housing_Stock_2018" displayName="NI_Housing_Stock_2018" ref="A10:H22" totalsRowShown="0" headerRowDxfId="112" dataDxfId="111">
  <autoFilter ref="A10:H22" xr:uid="{1D4ADBFC-1B13-447E-89D3-9E725654015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42ED03A-55DD-443B-AB12-65595D23860F}" name="LGD 2014 Code" dataDxfId="110"/>
    <tableColumn id="2" xr3:uid="{5F0D947E-D197-4433-9456-0454A1D29DDA}" name="Local Government District" dataDxfId="109"/>
    <tableColumn id="3" xr3:uid="{40B459B9-5F1D-4B78-A7DF-960745DD9597}" name="Converted Apartment" dataDxfId="108"/>
    <tableColumn id="4" xr3:uid="{7BF32EC9-4261-423C-BCB9-87A71EC77362}" name="Purpose Built Apartment" dataDxfId="107"/>
    <tableColumn id="5" xr3:uid="{23FD507E-91AC-4E2B-AB6B-912B1CBB5E16}" name="Detached" dataDxfId="106"/>
    <tableColumn id="6" xr3:uid="{2463F4E2-6F60-468C-B97E-7A6C763DE75B}" name="Semi-Detached" dataDxfId="105"/>
    <tableColumn id="7" xr3:uid="{BBB31573-8E8C-427C-8CFD-BDF61FB8D8C2}" name="Terrace" dataDxfId="104"/>
    <tableColumn id="8" xr3:uid="{936AF618-4E34-4C86-A17B-85D485A6B9BE}" name="Total Housing Stock" dataDxfId="103"/>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3178C8E-B6C8-4DE8-BF54-B9FFA7806B95}" name="NI_Housing_Stock_2019" displayName="NI_Housing_Stock_2019" ref="A10:H22" totalsRowShown="0" headerRowDxfId="102" dataDxfId="101">
  <autoFilter ref="A10:H22" xr:uid="{93178C8E-B6C8-4DE8-BF54-B9FFA7806B9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1584A65-385B-4EDC-964D-80CA79660F19}" name="LGD 2014 Code" dataDxfId="100"/>
    <tableColumn id="2" xr3:uid="{8ED61987-4681-41A3-A1DF-5C0FBB9829CA}" name="Local Government District" dataDxfId="99"/>
    <tableColumn id="3" xr3:uid="{CF8A740E-3BC8-44C7-9DB5-0F903C65AC9E}" name="Converted Apartment" dataDxfId="98"/>
    <tableColumn id="4" xr3:uid="{5FBFC21C-EE95-48EB-BCD0-4E5601F79E07}" name="Purpose Built Apartment" dataDxfId="97"/>
    <tableColumn id="5" xr3:uid="{3E466871-0D16-4085-9767-2A5292C8BF44}" name="Detached" dataDxfId="96"/>
    <tableColumn id="6" xr3:uid="{02C80237-F1B7-47BE-B039-9CA6B398CFB3}" name="Semi-Detached" dataDxfId="95"/>
    <tableColumn id="7" xr3:uid="{B34FFC1E-1EA0-41A4-AF34-B6EB13767CC5}" name="Terrace" dataDxfId="94"/>
    <tableColumn id="8" xr3:uid="{9856E459-186B-4BA1-8EAF-DF188F820AF3}" name="Total Housing Stock" dataDxfId="93"/>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BC78EC3-3A04-4388-A8D3-AF37D8772F36}" name="NI_Housing_Stock_2020" displayName="NI_Housing_Stock_2020" ref="A11:H23" totalsRowShown="0" headerRowDxfId="92" dataDxfId="91">
  <autoFilter ref="A11:H23" xr:uid="{0BC78EC3-3A04-4388-A8D3-AF37D8772F3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3BD516D-276F-4697-BD48-2D62DA42EA82}" name="LGD 2014 Code" dataDxfId="90"/>
    <tableColumn id="2" xr3:uid="{033DBF80-6BC9-4398-BDC0-187531D24A7F}" name="Local Government District" dataDxfId="89"/>
    <tableColumn id="3" xr3:uid="{67E22901-2F9F-4E2E-9A7B-61E8BCAEAE9D}" name="Converted Apartment" dataDxfId="88"/>
    <tableColumn id="4" xr3:uid="{76BF39E5-0A8D-4ECA-93E2-F6E32E12C94D}" name="Purpose Built Apartment" dataDxfId="87"/>
    <tableColumn id="5" xr3:uid="{EAF3B4B9-D4BC-4BB2-AB25-C88CDD0F3E83}" name="Detached" dataDxfId="86"/>
    <tableColumn id="6" xr3:uid="{CA95E3E1-FA1D-4869-92FB-B1EC6349FAD5}" name="Semi-Detached" dataDxfId="85"/>
    <tableColumn id="7" xr3:uid="{B0E66ABA-88D4-4F93-9E51-C3E9FE7B0C31}" name="Terrace" dataDxfId="84"/>
    <tableColumn id="8" xr3:uid="{4906E1B8-E6D8-472A-9374-D7DE2A0C58D0}" name="Total Housing Stock" dataDxfId="83"/>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1AAA5C2-9A3B-4698-AEBE-12346A144A4F}" name="NI_Housing_Stock_2021" displayName="NI_Housing_Stock_2021" ref="A10:H22" totalsRowShown="0" headerRowDxfId="82" dataDxfId="81">
  <autoFilter ref="A10:H22" xr:uid="{B1AAA5C2-9A3B-4698-AEBE-12346A144A4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976148E-FAFC-4E65-97B2-44945FEE8383}" name="LGD 2014 Code" dataDxfId="80"/>
    <tableColumn id="2" xr3:uid="{477EA550-51F2-4F1C-A2AB-8C0C0348BCFB}" name="Local Government District" dataDxfId="79"/>
    <tableColumn id="3" xr3:uid="{7253027A-8CCF-4C4F-9955-CC5EBE20B46A}" name="Converted Apartment" dataDxfId="78"/>
    <tableColumn id="4" xr3:uid="{6F45ED16-418A-4E8D-976E-BDDC92E7675E}" name="Purpose Built Apartment" dataDxfId="77"/>
    <tableColumn id="5" xr3:uid="{D103999A-AAC6-41AA-B570-681D99FBFC7C}" name="Detached" dataDxfId="76"/>
    <tableColumn id="6" xr3:uid="{66E74E4F-DF17-4A66-8D6F-60AFA31AD69B}" name="Semi-Detached" dataDxfId="75"/>
    <tableColumn id="7" xr3:uid="{88C25F95-4DBC-49A4-B36F-29313A3A002D}" name="Terrace" dataDxfId="74"/>
    <tableColumn id="8" xr3:uid="{C187196F-1E81-4AE1-9DEC-410DCAD55B98}" name="Total Housing Stock" dataDxfId="73"/>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0FACBC8-EF50-4E0F-BB41-50AB2E9895F6}" name="NI_Housing_Stock_2022" displayName="NI_Housing_Stock_2022" ref="A10:H22" totalsRowShown="0" headerRowDxfId="72" dataDxfId="71">
  <autoFilter ref="A10:H22" xr:uid="{80FACBC8-EF50-4E0F-BB41-50AB2E9895F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19EFB15-63B9-4F9A-A2E3-7D8B42C5B994}" name="LGD 2014 Code" dataDxfId="70"/>
    <tableColumn id="2" xr3:uid="{304CB608-8940-4C82-A3CA-DA823C8D6665}" name="Local Government District" dataDxfId="69"/>
    <tableColumn id="3" xr3:uid="{44894FD0-31E8-4C04-991F-23DA4282916F}" name="Converted Apartment" dataDxfId="68"/>
    <tableColumn id="4" xr3:uid="{A40ADFF6-648D-4A8B-BA67-40132E4544FD}" name="Purpose Built Apartment" dataDxfId="67"/>
    <tableColumn id="5" xr3:uid="{E98C250D-160C-474C-BE42-53595F4F9283}" name="Detached" dataDxfId="66"/>
    <tableColumn id="6" xr3:uid="{B09FFBF4-E3BF-4F39-BB54-105AC54D93C0}" name="Semi-Detached" dataDxfId="65"/>
    <tableColumn id="7" xr3:uid="{58E69275-5D05-4702-BDC6-F01A9ABE0772}" name="Terrace" dataDxfId="64"/>
    <tableColumn id="8" xr3:uid="{C045A074-023C-4610-B686-F11A83CEBE48}" name="Total Housing Stock" dataDxfId="63"/>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DBCCCEF-D555-4B47-BD26-8FB8E84D83AE}" name="NI_Housing_Stock_2023" displayName="NI_Housing_Stock_2023" ref="A10:H22" totalsRowShown="0" headerRowDxfId="62" dataDxfId="61">
  <autoFilter ref="A10:H22" xr:uid="{1DBCCCEF-D555-4B47-BD26-8FB8E84D83A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555FED4-65E3-48A9-9B71-8E679CE65C06}" name="LGD 2014 Code" dataDxfId="60"/>
    <tableColumn id="2" xr3:uid="{35F1E368-2692-46DC-8924-CBB37B47ADFF}" name="Local Government District" dataDxfId="59"/>
    <tableColumn id="3" xr3:uid="{A2B40FF3-F33B-402C-A66C-387CBE8169D7}" name="Converted Apartment" dataDxfId="58"/>
    <tableColumn id="4" xr3:uid="{9F767FC3-62C3-4D96-ACF5-807CEB7B5072}" name="Purpose Built Apartment" dataDxfId="57"/>
    <tableColumn id="5" xr3:uid="{A7A8ECDE-53F9-434A-BE26-89DEA5E29BE0}" name="Detached" dataDxfId="56"/>
    <tableColumn id="6" xr3:uid="{C78C052F-D2CF-4FD1-BCB3-8B3BEDBD6337}" name="Semi-Detached" dataDxfId="55"/>
    <tableColumn id="7" xr3:uid="{EDEB04D8-F0C5-47D1-AFDE-52C2CE8117DE}" name="Terrace" dataDxfId="54"/>
    <tableColumn id="8" xr3:uid="{B2B2B1A9-4189-43B2-9F5E-4AC2E6C3C957}" name="Total Housing Stock" dataDxfId="53"/>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676E755-A759-4BDB-BBD4-ED5B914A2071}" name="NI_Housing_Stock_2024" displayName="NI_Housing_Stock_2024" ref="A10:H22" totalsRowShown="0" headerRowDxfId="52" dataDxfId="51">
  <autoFilter ref="A10:H22" xr:uid="{1DBCCCEF-D555-4B47-BD26-8FB8E84D83A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555EFB8-043F-4FB3-A038-9157C12E221B}" name="LGD 2014 Code" dataDxfId="50"/>
    <tableColumn id="2" xr3:uid="{126F37E3-B6A5-43B4-A7A3-5830BF4A6CEF}" name="Local Government District" dataDxfId="49"/>
    <tableColumn id="3" xr3:uid="{7613BA43-457F-4F4B-9F59-79FB528BFE4E}" name="Converted Apartment" dataDxfId="48"/>
    <tableColumn id="4" xr3:uid="{DFFF6644-C530-4A00-874E-3201546391D5}" name="Purpose Built Apartment" dataDxfId="47"/>
    <tableColumn id="5" xr3:uid="{0CD1D380-D614-4866-BD39-6FEF9158135A}" name="Detached" dataDxfId="46"/>
    <tableColumn id="6" xr3:uid="{AB9830F5-0365-4871-A3D0-E1D87AC0B847}" name="Semi-Detached" dataDxfId="45"/>
    <tableColumn id="7" xr3:uid="{16A0FD30-6C8B-4F5A-A2D6-1C9200D27E72}" name="Terrace" dataDxfId="44"/>
    <tableColumn id="8" xr3:uid="{AE0FC52E-0440-492A-8692-0086E68E3523}" name="Total Housing Stock" dataDxfId="4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69642D-FF44-46F4-8FC6-A044887A18A0}" name="FuturePublicationDate" displayName="FuturePublicationDate" ref="A8:B9" totalsRowShown="0" headerRowDxfId="219" dataDxfId="217" headerRowBorderDxfId="218" tableBorderDxfId="216" totalsRowBorderDxfId="215">
  <autoFilter ref="A8:B9" xr:uid="{DE69642D-FF44-46F4-8FC6-A044887A18A0}">
    <filterColumn colId="0" hiddenButton="1"/>
    <filterColumn colId="1" hiddenButton="1"/>
  </autoFilter>
  <tableColumns count="2">
    <tableColumn id="1" xr3:uid="{7F8AB230-51A0-463F-8462-1837DBE01A35}" name="Next Scheduled Up-date" dataDxfId="214" dataCellStyle="Normal 2"/>
    <tableColumn id="2" xr3:uid="{8ED17EBD-93F4-4424-9BC7-6B53D55C59DD}" name="Date" dataDxfId="213" dataCellStyle="Normal 2"/>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8C4F2F-E164-4153-9A93-920D480267A3}" name="NI_Housing_Stock_202422" displayName="NI_Housing_Stock_202422" ref="A10:H22" totalsRowShown="0" headerRowDxfId="42" dataDxfId="41">
  <autoFilter ref="A10:H22" xr:uid="{1DBCCCEF-D555-4B47-BD26-8FB8E84D83A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F949C88-C9AF-41F2-BDAA-8DE32807F79A}" name="LGD 2014 Code" dataDxfId="40"/>
    <tableColumn id="2" xr3:uid="{1635655B-D380-4F41-91C3-50ABA3B41170}" name="Local Government District" dataDxfId="39"/>
    <tableColumn id="3" xr3:uid="{77F891F2-B7C1-44C7-ACBA-1F2C6EF8CB0D}" name="Converted Apartment" dataDxfId="38"/>
    <tableColumn id="4" xr3:uid="{EDF2AEEA-818E-4D5B-8A7E-54CAE9687057}" name="Purpose Built Apartment" dataDxfId="37"/>
    <tableColumn id="5" xr3:uid="{21BC4DC8-74D3-4959-9B16-317FE6D871D5}" name="Detached" dataDxfId="36"/>
    <tableColumn id="6" xr3:uid="{AE1F4988-4CE3-45D7-868C-F856F5B31DB7}" name="Semi-Detached" dataDxfId="35"/>
    <tableColumn id="7" xr3:uid="{2209D80C-EC09-46CC-8379-32C964AD404D}" name="Terrace" dataDxfId="34"/>
    <tableColumn id="8" xr3:uid="{0A829045-0213-436D-B108-6A69C450BDEB}" name="Total Housing Stock" dataDxfId="33"/>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A4E55BF-6D6E-4E3B-A739-E5DD5B90A21B}" name="NI_Housing_Stock_20242223" displayName="NI_Housing_Stock_20242223" ref="A10:H22" totalsRowShown="0" headerRowDxfId="32" dataDxfId="31">
  <autoFilter ref="A10:H22" xr:uid="{1DBCCCEF-D555-4B47-BD26-8FB8E84D83A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197B2EB-D8DD-48BE-A40D-6818FCAD0D89}" name="LGD 2014 Code" dataDxfId="30"/>
    <tableColumn id="2" xr3:uid="{48298842-459D-4784-8137-660F3ADBBD66}" name="Local Government District" dataDxfId="29"/>
    <tableColumn id="3" xr3:uid="{CAA713E3-04F9-418B-828C-38EBB8843045}" name="Converted Apartment" dataDxfId="28"/>
    <tableColumn id="4" xr3:uid="{2FD93402-90D4-494D-9E4B-EB26A778E77F}" name="Purpose Built Apartment" dataDxfId="27"/>
    <tableColumn id="5" xr3:uid="{78B7EBD2-E6EC-4555-9A70-1AEF4DF83427}" name="Detached" dataDxfId="26"/>
    <tableColumn id="6" xr3:uid="{91E886EC-EFD3-43D8-9C82-0F9BE16F7A8F}" name="Semi-Detached" dataDxfId="25"/>
    <tableColumn id="7" xr3:uid="{16A2C805-9F60-4A0F-804B-4FA3B1EDE7C5}" name="Terrace" dataDxfId="24"/>
    <tableColumn id="8" xr3:uid="{905A4C64-2114-4BF1-9BB5-01C7465BE726}" name="Total Housing Stock" dataDxfId="23"/>
  </tableColumns>
  <tableStyleInfo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251740D-8610-4997-AD79-469637E6B302}" name="Total_NI_Housing_Stock_by_Year" displayName="Total_NI_Housing_Stock_by_Year" ref="A10:U22" totalsRowShown="0" headerRowDxfId="22" dataDxfId="21" dataCellStyle="Comma">
  <autoFilter ref="A10:U22" xr:uid="{4251740D-8610-4997-AD79-469637E6B30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366C07E7-BA56-47D4-9DA4-316832CEFB25}" name="LGD 2014 Code" dataDxfId="20"/>
    <tableColumn id="2" xr3:uid="{A30D0CE7-0B66-46A2-918C-997FFE2E4EC5}" name="Local Government District" dataDxfId="19"/>
    <tableColumn id="3" xr3:uid="{9D856EF4-5CAD-434F-9F0C-EC28C49B1B8E}" name="2008 Housing Stock" dataDxfId="18" dataCellStyle="Comma"/>
    <tableColumn id="4" xr3:uid="{931BF54B-C287-47E0-947A-D9C2B1A5049E}" name="2009 Housing Stock" dataDxfId="17" dataCellStyle="Comma"/>
    <tableColumn id="5" xr3:uid="{07BDDF9E-6BED-4AC7-844E-3D07E5CB3C31}" name="2010 Housing Stock" dataDxfId="16" dataCellStyle="Comma"/>
    <tableColumn id="6" xr3:uid="{FF181EC7-219E-41D4-9E9B-78248450F563}" name="2011 Housing Stock" dataDxfId="15" dataCellStyle="Comma"/>
    <tableColumn id="7" xr3:uid="{487693D5-8377-4953-A612-266C6C6CD40E}" name="2012 Housing Stock" dataDxfId="14" dataCellStyle="Comma"/>
    <tableColumn id="8" xr3:uid="{017801FA-53B8-441E-BC9C-E6BF1EAFAD60}" name="2013 Housing Stock" dataDxfId="13" dataCellStyle="Comma"/>
    <tableColumn id="9" xr3:uid="{8B9D0EF1-557C-4381-A050-EDEBC032F49A}" name="2014 Housing Stock" dataDxfId="12" dataCellStyle="Comma"/>
    <tableColumn id="10" xr3:uid="{A7E3A379-3BF7-4C2A-A317-6C4A91A4A514}" name="2015 Housing Stock" dataDxfId="11" dataCellStyle="Comma"/>
    <tableColumn id="11" xr3:uid="{EFDA86A0-AC7D-4628-BE2D-A27D470B7F06}" name="2016 Housing Stock" dataDxfId="10" dataCellStyle="Comma"/>
    <tableColumn id="12" xr3:uid="{0971A1E7-F767-44CB-9E9B-C997C5873610}" name="2017 Housing Stock" dataDxfId="9" dataCellStyle="Comma"/>
    <tableColumn id="13" xr3:uid="{1A597FD8-325B-48DB-A051-3D06F4E8579E}" name="2018 Housing Stock" dataDxfId="8" dataCellStyle="Comma"/>
    <tableColumn id="14" xr3:uid="{E52F490F-AD24-49D6-9E46-F5FEEE3C41F7}" name="2019 Housing Stock" dataDxfId="7" dataCellStyle="Comma"/>
    <tableColumn id="15" xr3:uid="{70039EA5-A07A-4CDE-88F2-BF6B6A902AAC}" name="2020 Housing Stock" dataDxfId="6" dataCellStyle="Comma"/>
    <tableColumn id="16" xr3:uid="{E0E627DE-A3EE-4ADD-8536-E79A7226E861}" name="2021 Housing Stock" dataDxfId="5" dataCellStyle="Comma"/>
    <tableColumn id="17" xr3:uid="{5B38113A-5E76-4D3B-9E22-39F9E68CC687}" name="2022 Housing Stock" dataDxfId="4" dataCellStyle="Comma"/>
    <tableColumn id="18" xr3:uid="{F6CE3BD2-3DA8-4ADC-88E5-1E70BCCCE4AD}" name="2023 Housing Stock" dataDxfId="3" dataCellStyle="Comma"/>
    <tableColumn id="19" xr3:uid="{1C04E8F0-ACB8-4708-9161-C65A00749F60}" name="2024 Housing Stock" dataDxfId="2" dataCellStyle="Comma"/>
    <tableColumn id="20" xr3:uid="{60053047-E519-4DBD-84A4-776FEADC121B}" name="2025 Housing Stock" dataDxfId="1" dataCellStyle="Comma"/>
    <tableColumn id="21" xr3:uid="{B7BA13F3-B9D7-41D3-AF08-35C30733B432}" name="2026 Housing Stock" dataDxfId="0" dataCellStyle="Comma"/>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E0EE62-9510-43AB-AFEE-68097851CE92}" name="NI_Housing_Stock_2008" displayName="NI_Housing_Stock_2008" ref="A10:H22" totalsRowShown="0" headerRowDxfId="212" dataDxfId="211">
  <autoFilter ref="A10:H22" xr:uid="{C0E0EE62-9510-43AB-AFEE-68097851CE9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F6F5EC3-A8AC-49F8-BAA1-B0FCE7EE0315}" name="LGD 2014 Code" dataDxfId="210"/>
    <tableColumn id="2" xr3:uid="{2975EAD9-BDCB-4E0C-903F-13CF807DA8B6}" name="Local Government District" dataDxfId="209"/>
    <tableColumn id="3" xr3:uid="{BC0A8C8E-2929-478A-90DE-F07779D0DE9A}" name="Converted Apartment" dataDxfId="208"/>
    <tableColumn id="4" xr3:uid="{2EAFBAC8-EB66-4415-8547-A15A8C3D84BA}" name="Purpose Built Apartment" dataDxfId="207"/>
    <tableColumn id="5" xr3:uid="{60CFB836-F285-4B3B-B097-DA93260CD1C0}" name="Detached" dataDxfId="206"/>
    <tableColumn id="6" xr3:uid="{42EC99EE-C497-46E5-A7B4-35F62B748995}" name="Semi-Detached" dataDxfId="205"/>
    <tableColumn id="7" xr3:uid="{CA889083-C8CD-420C-822B-B12D3AB90B03}" name="Terrace" dataDxfId="204"/>
    <tableColumn id="8" xr3:uid="{C497284E-30E7-4C49-89B3-EC6E21D49E80}" name="Total Housing Stock" dataDxfId="203"/>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F3A3AF8-9F04-4B51-A1CD-88641959B5D4}" name="NI_Housing_Stock_2009" displayName="NI_Housing_Stock_2009" ref="A10:H22" totalsRowShown="0" headerRowDxfId="202" dataDxfId="201">
  <autoFilter ref="A10:H22" xr:uid="{4F3A3AF8-9F04-4B51-A1CD-88641959B5D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B51AC5A-8DF2-4DAD-B767-D5D0D3615A57}" name="LGD 2014 Code" dataDxfId="200"/>
    <tableColumn id="2" xr3:uid="{451E32DA-287D-4E4B-B7BA-BB6007C22D3C}" name="District Council" dataDxfId="199"/>
    <tableColumn id="3" xr3:uid="{30CD4FA7-8E3E-4454-A78C-6E1583C79CB1}" name="Converted Apartment" dataDxfId="198"/>
    <tableColumn id="4" xr3:uid="{C7B837C4-1234-4517-B834-376C2741CF28}" name="Purpose Built Apartment" dataDxfId="197"/>
    <tableColumn id="5" xr3:uid="{9174F72A-34F1-4C8B-846D-D01BDD859ACF}" name="Detached" dataDxfId="196"/>
    <tableColumn id="6" xr3:uid="{06F8F2A5-2B70-4FF1-AD00-1495CD610DFF}" name="Semi-Detached" dataDxfId="195"/>
    <tableColumn id="7" xr3:uid="{C0AD6F32-906D-474B-98E3-1859BF31B1AC}" name="Terrace" dataDxfId="194"/>
    <tableColumn id="8" xr3:uid="{8E618B8E-360E-4456-A79B-85A409BD1327}" name="Total Housing Stock" dataDxfId="193"/>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BE70A31-8D53-448C-A624-C76C09E00D0E}" name="NI_Housing_Stock_2010" displayName="NI_Housing_Stock_2010" ref="A10:H22" totalsRowShown="0" headerRowDxfId="192" dataDxfId="191">
  <autoFilter ref="A10:H22" xr:uid="{FBE70A31-8D53-448C-A624-C76C09E00D0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78CD71F-0B27-402C-95BF-1611F8518470}" name="LGD 2014 Code" dataDxfId="190"/>
    <tableColumn id="2" xr3:uid="{B8010D1C-42EE-4249-A770-34FF436A14ED}" name="Local Government District" dataDxfId="189"/>
    <tableColumn id="3" xr3:uid="{B079FA61-775F-40D7-A27E-9070EF601DB2}" name="Converted Apartment" dataDxfId="188"/>
    <tableColumn id="4" xr3:uid="{EE88369B-CEB1-4BEE-BE78-AB33C2FCC6E2}" name="Purpose Built Apartment" dataDxfId="187"/>
    <tableColumn id="5" xr3:uid="{637A3F20-F5F1-41C6-8007-7E2295670146}" name="Detached" dataDxfId="186"/>
    <tableColumn id="6" xr3:uid="{2B1E6EB5-92F6-4F9B-87A7-680571B32722}" name="Semi-Detached" dataDxfId="185"/>
    <tableColumn id="7" xr3:uid="{5FFFC160-6644-4984-9110-74BB5E6A06A6}" name="Terrace" dataDxfId="184"/>
    <tableColumn id="8" xr3:uid="{53A6E384-31B3-4AB1-B437-F2BB7F1758F7}" name="Total Housing Stock" dataDxfId="183"/>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E446EFB-66DF-4DAF-BACD-54729F845EC1}" name="NI_Housing_Stock_2011" displayName="NI_Housing_Stock_2011" ref="A10:H22" totalsRowShown="0" headerRowDxfId="182" dataDxfId="181">
  <autoFilter ref="A10:H22" xr:uid="{BE446EFB-66DF-4DAF-BACD-54729F845EC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9C9825D-CA69-4D6C-9C18-F0CBBA7014AB}" name="LGD 2014 Code" dataDxfId="180"/>
    <tableColumn id="2" xr3:uid="{89C7C43A-A7AB-4C6E-90D5-7C6BE8EBD8BD}" name="Local Government District" dataDxfId="179"/>
    <tableColumn id="3" xr3:uid="{43EFEC6B-924A-483B-A6B4-DDFCFCEBE261}" name="Converted Apartment" dataDxfId="178"/>
    <tableColumn id="4" xr3:uid="{B157EBC7-CCAA-45E7-A774-1CABA593BB63}" name="Purpose Built Apartment" dataDxfId="177"/>
    <tableColumn id="5" xr3:uid="{D6147FB8-79A7-497E-9AFA-7047E365991D}" name="Detached" dataDxfId="176"/>
    <tableColumn id="6" xr3:uid="{7F5237D0-3CF3-4273-B45F-D9009001135E}" name="Semi-Detached" dataDxfId="175"/>
    <tableColumn id="7" xr3:uid="{F4C74FDA-CE70-4DCB-8167-60ABCFFE95A0}" name="Terrace" dataDxfId="174"/>
    <tableColumn id="8" xr3:uid="{66E6CC81-7EFF-41FA-A51B-051BC66985E9}" name="Total Housing Stock" dataDxfId="173"/>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CD0428B-48DC-47BA-A7DC-C980A8142CA0}" name="NI_Housing_Stock_2012" displayName="NI_Housing_Stock_2012" ref="A10:H22" totalsRowShown="0" headerRowDxfId="172" dataDxfId="171">
  <autoFilter ref="A10:H22" xr:uid="{6CD0428B-48DC-47BA-A7DC-C980A8142CA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BE1A4C3-9F3D-4528-AB0A-805F876FDE6F}" name="LGD 2014 Code" dataDxfId="170"/>
    <tableColumn id="2" xr3:uid="{7F2415FB-36EA-473E-A02A-6DAB14AF9F0D}" name="Local Government District" dataDxfId="169"/>
    <tableColumn id="3" xr3:uid="{BEA4DBC3-12DE-4D26-95D4-79A38992AB5C}" name="Converted Apartment" dataDxfId="168"/>
    <tableColumn id="4" xr3:uid="{71C6A1D8-F18D-4349-A348-D85FD850FF65}" name="Purpose Built Apartment" dataDxfId="167"/>
    <tableColumn id="5" xr3:uid="{870F4910-AF1E-4390-99BB-2A2E1801C3B5}" name="Detached" dataDxfId="166"/>
    <tableColumn id="6" xr3:uid="{B34EE123-FD07-41E2-892E-D4FFA26A692A}" name="Semi-Detached" dataDxfId="165"/>
    <tableColumn id="7" xr3:uid="{E4A801EF-F624-4ED5-ABD2-2F8E3CF7ECFE}" name="Terrace" dataDxfId="164"/>
    <tableColumn id="8" xr3:uid="{2420B1A7-783C-4D11-9AA9-8B3FE14FF923}" name="Total Housing Stock" dataDxfId="163"/>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CA48C8D-B486-4966-A49F-1C6706B4BF64}" name="NI_Housing_Stock_2013" displayName="NI_Housing_Stock_2013" ref="A10:H22" totalsRowShown="0" headerRowDxfId="162" dataDxfId="161">
  <autoFilter ref="A10:H22" xr:uid="{ECA48C8D-B486-4966-A49F-1C6706B4BF6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D4955B7-1526-459E-8604-31234312D800}" name="LGD 2014 Code" dataDxfId="160"/>
    <tableColumn id="2" xr3:uid="{D744EFC9-F061-4912-BD57-D0DD1027456F}" name="Local Government District" dataDxfId="159"/>
    <tableColumn id="3" xr3:uid="{617576A2-F1D4-42BC-8055-FD0DD21683DC}" name="Converted Apartment" dataDxfId="158"/>
    <tableColumn id="4" xr3:uid="{6BDA3952-84CA-442D-9279-681213D2671A}" name="Purpose Built Apartment" dataDxfId="157"/>
    <tableColumn id="5" xr3:uid="{2CC15F4D-1412-43E3-8BA0-799BC4F4237C}" name="Detached" dataDxfId="156"/>
    <tableColumn id="6" xr3:uid="{55662242-C980-4455-B46F-E232988C45DD}" name="Semi-Detached" dataDxfId="155"/>
    <tableColumn id="7" xr3:uid="{330E8F24-54C7-4D62-8783-060AE8C4E077}" name="Terrace" dataDxfId="154"/>
    <tableColumn id="8" xr3:uid="{147958C1-25FC-49F6-8B87-10BF774A4C01}" name="Total Housing Stock" dataDxfId="153"/>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F68E46B-31DD-4B10-AE3E-8FA90B4B6B06}" name="NI_Housing_Stock_2014" displayName="NI_Housing_Stock_2014" ref="A10:H22" totalsRowShown="0" headerRowDxfId="152" dataDxfId="151">
  <autoFilter ref="A10:H22" xr:uid="{2F68E46B-31DD-4B10-AE3E-8FA90B4B6B0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B7C927C-71E8-4CF4-AB87-EC3661DCBDDE}" name="LGD 2014 Code" dataDxfId="150"/>
    <tableColumn id="2" xr3:uid="{E469BD47-5C2E-4A98-B4E7-FBA275432AE9}" name="Local Government District" dataDxfId="149"/>
    <tableColumn id="3" xr3:uid="{4956CE56-467D-463C-905B-568D384B1323}" name="Converted Apartment" dataDxfId="148"/>
    <tableColumn id="4" xr3:uid="{227959C0-6244-4395-8C3B-779AB5F7E8EB}" name="Purpose Built Apartment" dataDxfId="147"/>
    <tableColumn id="5" xr3:uid="{2BD5FF83-DCFC-4E13-861B-85C59B8F9D3F}" name="Detached" dataDxfId="146"/>
    <tableColumn id="6" xr3:uid="{FBE103BB-EB5D-4CED-9357-95E95E23E300}" name="Semi-Detached" dataDxfId="145"/>
    <tableColumn id="7" xr3:uid="{9B2D0CED-621A-4C8D-9379-1DA235975AE8}" name="Terrace" dataDxfId="144"/>
    <tableColumn id="8" xr3:uid="{6EDD092F-91E5-4D6A-8122-15B5C5B7D888}" name="Total Housing Stock" dataDxfId="143"/>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PS.ValuationStatistics@finance-ni.gov.uk" TargetMode="Externa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4"/>
  <sheetViews>
    <sheetView tabSelected="1" workbookViewId="0">
      <selection sqref="A1:K1"/>
    </sheetView>
  </sheetViews>
  <sheetFormatPr defaultColWidth="9.109375" defaultRowHeight="13.2" x14ac:dyDescent="0.25"/>
  <cols>
    <col min="1" max="16384" width="9.109375" style="3"/>
  </cols>
  <sheetData>
    <row r="1" spans="1:11" ht="67.8" customHeight="1" x14ac:dyDescent="0.7">
      <c r="A1" s="58" t="s">
        <v>49</v>
      </c>
      <c r="B1" s="58"/>
      <c r="C1" s="58"/>
      <c r="D1" s="58"/>
      <c r="E1" s="58"/>
      <c r="F1" s="58"/>
      <c r="G1" s="58"/>
      <c r="H1" s="58"/>
      <c r="I1" s="58"/>
      <c r="J1" s="58"/>
      <c r="K1" s="58"/>
    </row>
    <row r="3" spans="1:11" ht="17.399999999999999" x14ac:dyDescent="0.3">
      <c r="A3" s="4" t="s">
        <v>159</v>
      </c>
    </row>
    <row r="5" spans="1:11" ht="15" x14ac:dyDescent="0.25">
      <c r="A5" s="5" t="s">
        <v>28</v>
      </c>
    </row>
    <row r="6" spans="1:11" ht="15" x14ac:dyDescent="0.25">
      <c r="A6" s="5" t="s">
        <v>160</v>
      </c>
    </row>
    <row r="7" spans="1:11" ht="15" x14ac:dyDescent="0.25">
      <c r="A7" s="5"/>
    </row>
    <row r="9" spans="1:11" ht="15.6" customHeight="1" x14ac:dyDescent="0.25">
      <c r="A9" s="6" t="s">
        <v>29</v>
      </c>
    </row>
    <row r="12" spans="1:11" ht="17.399999999999999" x14ac:dyDescent="0.3">
      <c r="A12" s="4"/>
    </row>
    <row r="14" spans="1:11" ht="15" x14ac:dyDescent="0.25">
      <c r="A14" s="5"/>
    </row>
  </sheetData>
  <mergeCells count="1">
    <mergeCell ref="A1:K1"/>
  </mergeCells>
  <hyperlinks>
    <hyperlink ref="A9" location="Contents!A1" display="Contents" xr:uid="{00000000-0004-0000-0000-000000000000}"/>
  </hyperlinks>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3"/>
  <sheetViews>
    <sheetView workbookViewId="0"/>
  </sheetViews>
  <sheetFormatPr defaultRowHeight="15" x14ac:dyDescent="0.25"/>
  <cols>
    <col min="1" max="1" width="19.21875" style="22" customWidth="1"/>
    <col min="2" max="2" width="36.5546875"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18</v>
      </c>
      <c r="C1" s="21"/>
    </row>
    <row r="2" spans="1:17" s="1" customFormat="1" ht="13.2" x14ac:dyDescent="0.25">
      <c r="A2" s="1" t="s">
        <v>138</v>
      </c>
      <c r="C2" s="2"/>
    </row>
    <row r="3" spans="1:17" s="1" customFormat="1" ht="13.2" x14ac:dyDescent="0.25">
      <c r="C3" s="2"/>
    </row>
    <row r="4" spans="1:17" s="1" customFormat="1" ht="13.2" x14ac:dyDescent="0.25">
      <c r="A4" s="1" t="s">
        <v>121</v>
      </c>
      <c r="C4" s="2"/>
    </row>
    <row r="5" spans="1:17" s="1" customFormat="1" ht="15.6" x14ac:dyDescent="0.25">
      <c r="A5" s="1" t="s">
        <v>127</v>
      </c>
      <c r="C5" s="2"/>
    </row>
    <row r="6" spans="1:17" s="1" customFormat="1" ht="13.2" x14ac:dyDescent="0.25">
      <c r="A6" s="1" t="s">
        <v>123</v>
      </c>
      <c r="C6" s="2"/>
    </row>
    <row r="7" spans="1:17" s="1" customFormat="1" ht="13.2" x14ac:dyDescent="0.25">
      <c r="C7" s="2"/>
    </row>
    <row r="8" spans="1:17" s="1" customFormat="1" ht="13.2" x14ac:dyDescent="0.25">
      <c r="A8" s="1" t="s">
        <v>130</v>
      </c>
      <c r="C8" s="2"/>
    </row>
    <row r="10" spans="1:17" ht="15.6" x14ac:dyDescent="0.3">
      <c r="A10" s="23" t="s">
        <v>107</v>
      </c>
      <c r="B10" s="31" t="s">
        <v>108</v>
      </c>
      <c r="C10" s="23" t="s">
        <v>105</v>
      </c>
      <c r="D10" s="23" t="s">
        <v>106</v>
      </c>
      <c r="E10" s="31" t="s">
        <v>10</v>
      </c>
      <c r="F10" s="31" t="s">
        <v>11</v>
      </c>
      <c r="G10" s="31" t="s">
        <v>12</v>
      </c>
      <c r="H10" s="32" t="s">
        <v>0</v>
      </c>
    </row>
    <row r="11" spans="1:17" x14ac:dyDescent="0.25">
      <c r="A11" s="25" t="s">
        <v>94</v>
      </c>
      <c r="B11" s="33" t="s">
        <v>1</v>
      </c>
      <c r="C11" s="26">
        <v>170</v>
      </c>
      <c r="D11" s="26">
        <v>6070</v>
      </c>
      <c r="E11" s="26">
        <v>19272</v>
      </c>
      <c r="F11" s="26">
        <v>14834</v>
      </c>
      <c r="G11" s="26">
        <v>16882</v>
      </c>
      <c r="H11" s="26">
        <v>57228</v>
      </c>
      <c r="J11"/>
      <c r="K11"/>
      <c r="L11"/>
      <c r="M11"/>
      <c r="N11"/>
      <c r="O11"/>
      <c r="P11"/>
      <c r="Q11"/>
    </row>
    <row r="12" spans="1:17" x14ac:dyDescent="0.25">
      <c r="A12" s="25" t="s">
        <v>104</v>
      </c>
      <c r="B12" s="33" t="s">
        <v>62</v>
      </c>
      <c r="C12" s="26">
        <v>764</v>
      </c>
      <c r="D12" s="26">
        <v>6702</v>
      </c>
      <c r="E12" s="26">
        <v>25361</v>
      </c>
      <c r="F12" s="26">
        <v>19146</v>
      </c>
      <c r="G12" s="26">
        <v>17419</v>
      </c>
      <c r="H12" s="26">
        <v>69392</v>
      </c>
      <c r="J12"/>
      <c r="K12"/>
      <c r="L12"/>
      <c r="M12"/>
      <c r="N12"/>
      <c r="O12"/>
      <c r="P12"/>
      <c r="Q12"/>
    </row>
    <row r="13" spans="1:17" x14ac:dyDescent="0.25">
      <c r="A13" s="25" t="s">
        <v>95</v>
      </c>
      <c r="B13" s="33" t="s">
        <v>63</v>
      </c>
      <c r="C13" s="26">
        <v>908</v>
      </c>
      <c r="D13" s="26">
        <v>3227</v>
      </c>
      <c r="E13" s="26">
        <v>34479</v>
      </c>
      <c r="F13" s="26">
        <v>18987</v>
      </c>
      <c r="G13" s="26">
        <v>23772</v>
      </c>
      <c r="H13" s="26">
        <v>81373</v>
      </c>
      <c r="J13"/>
      <c r="K13"/>
      <c r="L13"/>
      <c r="M13"/>
      <c r="N13"/>
      <c r="O13"/>
      <c r="P13"/>
      <c r="Q13"/>
    </row>
    <row r="14" spans="1:17" x14ac:dyDescent="0.25">
      <c r="A14" s="25" t="s">
        <v>96</v>
      </c>
      <c r="B14" s="33" t="s">
        <v>2</v>
      </c>
      <c r="C14" s="26">
        <v>6022</v>
      </c>
      <c r="D14" s="26">
        <v>26170</v>
      </c>
      <c r="E14" s="26">
        <v>14647</v>
      </c>
      <c r="F14" s="26">
        <v>40916</v>
      </c>
      <c r="G14" s="26">
        <v>67291</v>
      </c>
      <c r="H14" s="26">
        <v>155046</v>
      </c>
      <c r="J14"/>
      <c r="K14"/>
      <c r="L14"/>
      <c r="M14"/>
      <c r="N14"/>
      <c r="O14"/>
      <c r="P14"/>
      <c r="Q14"/>
    </row>
    <row r="15" spans="1:17" x14ac:dyDescent="0.25">
      <c r="A15" s="25" t="s">
        <v>97</v>
      </c>
      <c r="B15" s="33" t="s">
        <v>3</v>
      </c>
      <c r="C15" s="26">
        <v>1118</v>
      </c>
      <c r="D15" s="26">
        <v>4207</v>
      </c>
      <c r="E15" s="26">
        <v>28269</v>
      </c>
      <c r="F15" s="26">
        <v>15431</v>
      </c>
      <c r="G15" s="26">
        <v>13448</v>
      </c>
      <c r="H15" s="26">
        <v>62473</v>
      </c>
      <c r="J15"/>
      <c r="K15"/>
      <c r="L15"/>
      <c r="M15"/>
      <c r="N15"/>
      <c r="O15"/>
      <c r="P15"/>
      <c r="Q15"/>
    </row>
    <row r="16" spans="1:17" x14ac:dyDescent="0.25">
      <c r="A16" s="25" t="s">
        <v>98</v>
      </c>
      <c r="B16" s="33" t="s">
        <v>64</v>
      </c>
      <c r="C16" s="26">
        <v>1401</v>
      </c>
      <c r="D16" s="26">
        <v>4678</v>
      </c>
      <c r="E16" s="26">
        <v>17748</v>
      </c>
      <c r="F16" s="26">
        <v>15028</v>
      </c>
      <c r="G16" s="26">
        <v>20845</v>
      </c>
      <c r="H16" s="26">
        <v>59700</v>
      </c>
      <c r="J16"/>
      <c r="K16"/>
      <c r="L16"/>
      <c r="M16"/>
      <c r="N16"/>
      <c r="O16"/>
      <c r="P16"/>
      <c r="Q16"/>
    </row>
    <row r="17" spans="1:17" x14ac:dyDescent="0.25">
      <c r="A17" s="25" t="s">
        <v>99</v>
      </c>
      <c r="B17" s="33" t="s">
        <v>4</v>
      </c>
      <c r="C17" s="26">
        <v>878</v>
      </c>
      <c r="D17" s="26">
        <v>1637</v>
      </c>
      <c r="E17" s="26">
        <v>28660</v>
      </c>
      <c r="F17" s="26">
        <v>7927</v>
      </c>
      <c r="G17" s="26">
        <v>8730</v>
      </c>
      <c r="H17" s="26">
        <v>47832</v>
      </c>
      <c r="J17"/>
      <c r="K17"/>
      <c r="L17"/>
      <c r="M17"/>
      <c r="N17"/>
      <c r="O17"/>
      <c r="P17"/>
      <c r="Q17"/>
    </row>
    <row r="18" spans="1:17" x14ac:dyDescent="0.25">
      <c r="A18" s="25" t="s">
        <v>100</v>
      </c>
      <c r="B18" s="33" t="s">
        <v>5</v>
      </c>
      <c r="C18" s="26">
        <v>222</v>
      </c>
      <c r="D18" s="26">
        <v>5089</v>
      </c>
      <c r="E18" s="26">
        <v>21524</v>
      </c>
      <c r="F18" s="26">
        <v>16794</v>
      </c>
      <c r="G18" s="26">
        <v>13068</v>
      </c>
      <c r="H18" s="26">
        <v>56697</v>
      </c>
      <c r="J18"/>
      <c r="K18"/>
      <c r="L18"/>
      <c r="M18"/>
      <c r="N18"/>
      <c r="O18"/>
      <c r="P18"/>
      <c r="Q18"/>
    </row>
    <row r="19" spans="1:17" x14ac:dyDescent="0.25">
      <c r="A19" s="25" t="s">
        <v>101</v>
      </c>
      <c r="B19" s="33" t="s">
        <v>6</v>
      </c>
      <c r="C19" s="26">
        <v>590</v>
      </c>
      <c r="D19" s="26">
        <v>5024</v>
      </c>
      <c r="E19" s="26">
        <v>23118</v>
      </c>
      <c r="F19" s="26">
        <v>12568</v>
      </c>
      <c r="G19" s="26">
        <v>16761</v>
      </c>
      <c r="H19" s="26">
        <v>58061</v>
      </c>
      <c r="J19"/>
      <c r="K19"/>
      <c r="L19"/>
      <c r="M19"/>
      <c r="N19"/>
      <c r="O19"/>
      <c r="P19"/>
      <c r="Q19"/>
    </row>
    <row r="20" spans="1:17" x14ac:dyDescent="0.25">
      <c r="A20" s="25" t="s">
        <v>102</v>
      </c>
      <c r="B20" s="33" t="s">
        <v>7</v>
      </c>
      <c r="C20" s="26">
        <v>540</v>
      </c>
      <c r="D20" s="26">
        <v>1347</v>
      </c>
      <c r="E20" s="26">
        <v>28246</v>
      </c>
      <c r="F20" s="26">
        <v>11120</v>
      </c>
      <c r="G20" s="26">
        <v>10624</v>
      </c>
      <c r="H20" s="26">
        <v>51877</v>
      </c>
      <c r="J20"/>
      <c r="K20"/>
      <c r="L20"/>
      <c r="M20"/>
      <c r="N20"/>
      <c r="O20"/>
      <c r="P20"/>
      <c r="Q20"/>
    </row>
    <row r="21" spans="1:17" x14ac:dyDescent="0.25">
      <c r="A21" s="25" t="s">
        <v>103</v>
      </c>
      <c r="B21" s="33" t="s">
        <v>8</v>
      </c>
      <c r="C21" s="26">
        <v>1146</v>
      </c>
      <c r="D21" s="26">
        <v>3312</v>
      </c>
      <c r="E21" s="26">
        <v>32369</v>
      </c>
      <c r="F21" s="26">
        <v>15910</v>
      </c>
      <c r="G21" s="26">
        <v>14962</v>
      </c>
      <c r="H21" s="26">
        <v>67699</v>
      </c>
      <c r="J21"/>
      <c r="K21"/>
      <c r="L21"/>
      <c r="M21"/>
      <c r="N21"/>
      <c r="O21"/>
      <c r="P21"/>
      <c r="Q21"/>
    </row>
    <row r="22" spans="1:17" ht="15.6" x14ac:dyDescent="0.3">
      <c r="A22" s="34" t="s">
        <v>9</v>
      </c>
      <c r="B22" s="34"/>
      <c r="C22" s="27">
        <f>SUM(C11:C21)</f>
        <v>13759</v>
      </c>
      <c r="D22" s="27">
        <f t="shared" ref="D22:H22" si="0">SUM(D11:D21)</f>
        <v>67463</v>
      </c>
      <c r="E22" s="27">
        <f t="shared" si="0"/>
        <v>273693</v>
      </c>
      <c r="F22" s="27">
        <f t="shared" si="0"/>
        <v>188661</v>
      </c>
      <c r="G22" s="27">
        <f t="shared" si="0"/>
        <v>223802</v>
      </c>
      <c r="H22" s="27">
        <f t="shared" si="0"/>
        <v>767378</v>
      </c>
      <c r="J22"/>
      <c r="K22"/>
      <c r="L22"/>
      <c r="M22"/>
      <c r="N22"/>
      <c r="O22"/>
      <c r="P22"/>
      <c r="Q22"/>
    </row>
    <row r="23" spans="1:17" x14ac:dyDescent="0.25">
      <c r="D23" s="28"/>
      <c r="E23" s="28"/>
      <c r="F23" s="28"/>
      <c r="G23" s="28"/>
      <c r="H23" s="28"/>
      <c r="J23"/>
      <c r="K23"/>
      <c r="L23"/>
      <c r="M23"/>
      <c r="N23"/>
      <c r="O23"/>
      <c r="P23"/>
      <c r="Q23"/>
    </row>
  </sheetData>
  <sortState xmlns:xlrd2="http://schemas.microsoft.com/office/spreadsheetml/2017/richdata2" ref="B11:G21">
    <sortCondition ref="B11:B21"/>
  </sortState>
  <pageMargins left="0.75" right="0.75" top="1" bottom="1" header="0.5" footer="0.5"/>
  <pageSetup orientation="portrait" horizontalDpi="300" verticalDpi="300" copies="0"/>
  <headerFooter alignWithMargins="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3"/>
  <sheetViews>
    <sheetView workbookViewId="0">
      <selection activeCell="A10" sqref="A10"/>
    </sheetView>
  </sheetViews>
  <sheetFormatPr defaultRowHeight="15" x14ac:dyDescent="0.25"/>
  <cols>
    <col min="1" max="1" width="19.21875" style="22" customWidth="1"/>
    <col min="2" max="2" width="41.5546875"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17</v>
      </c>
    </row>
    <row r="2" spans="1:17" x14ac:dyDescent="0.25">
      <c r="A2" s="1" t="s">
        <v>139</v>
      </c>
    </row>
    <row r="3" spans="1:17" x14ac:dyDescent="0.25">
      <c r="A3" s="1"/>
    </row>
    <row r="4" spans="1:17" x14ac:dyDescent="0.25">
      <c r="A4" s="1" t="s">
        <v>121</v>
      </c>
    </row>
    <row r="5" spans="1:17" ht="15.6" x14ac:dyDescent="0.25">
      <c r="A5" s="1" t="s">
        <v>127</v>
      </c>
    </row>
    <row r="6" spans="1:17" x14ac:dyDescent="0.25">
      <c r="A6" s="1" t="s">
        <v>123</v>
      </c>
    </row>
    <row r="7" spans="1:17" x14ac:dyDescent="0.25">
      <c r="A7" s="1"/>
    </row>
    <row r="8" spans="1:17" x14ac:dyDescent="0.25">
      <c r="A8" s="1" t="s">
        <v>130</v>
      </c>
    </row>
    <row r="10" spans="1:17" ht="15.6" x14ac:dyDescent="0.3">
      <c r="A10" s="23" t="s">
        <v>107</v>
      </c>
      <c r="B10" s="31" t="s">
        <v>108</v>
      </c>
      <c r="C10" s="23" t="s">
        <v>105</v>
      </c>
      <c r="D10" s="23" t="s">
        <v>106</v>
      </c>
      <c r="E10" s="31" t="s">
        <v>10</v>
      </c>
      <c r="F10" s="31" t="s">
        <v>11</v>
      </c>
      <c r="G10" s="31" t="s">
        <v>12</v>
      </c>
      <c r="H10" s="32" t="s">
        <v>0</v>
      </c>
    </row>
    <row r="11" spans="1:17" x14ac:dyDescent="0.25">
      <c r="A11" s="25" t="s">
        <v>94</v>
      </c>
      <c r="B11" s="33" t="s">
        <v>1</v>
      </c>
      <c r="C11" s="26">
        <v>174</v>
      </c>
      <c r="D11" s="26">
        <v>6126</v>
      </c>
      <c r="E11" s="26">
        <v>19401</v>
      </c>
      <c r="F11" s="26">
        <v>14980</v>
      </c>
      <c r="G11" s="26">
        <v>16937</v>
      </c>
      <c r="H11" s="26">
        <v>57618</v>
      </c>
      <c r="J11"/>
      <c r="K11"/>
      <c r="L11"/>
      <c r="M11"/>
      <c r="N11"/>
      <c r="O11"/>
      <c r="P11"/>
      <c r="Q11"/>
    </row>
    <row r="12" spans="1:17" x14ac:dyDescent="0.25">
      <c r="A12" s="25" t="s">
        <v>104</v>
      </c>
      <c r="B12" s="33" t="s">
        <v>62</v>
      </c>
      <c r="C12" s="26">
        <v>772</v>
      </c>
      <c r="D12" s="26">
        <v>6754</v>
      </c>
      <c r="E12" s="26">
        <v>25498</v>
      </c>
      <c r="F12" s="26">
        <v>19299</v>
      </c>
      <c r="G12" s="26">
        <v>17447</v>
      </c>
      <c r="H12" s="26">
        <v>69770</v>
      </c>
      <c r="J12"/>
      <c r="K12"/>
      <c r="L12"/>
      <c r="M12"/>
      <c r="N12"/>
      <c r="O12"/>
      <c r="P12"/>
      <c r="Q12"/>
    </row>
    <row r="13" spans="1:17" x14ac:dyDescent="0.25">
      <c r="A13" s="25" t="s">
        <v>95</v>
      </c>
      <c r="B13" s="33" t="s">
        <v>63</v>
      </c>
      <c r="C13" s="26">
        <v>917</v>
      </c>
      <c r="D13" s="26">
        <v>3230</v>
      </c>
      <c r="E13" s="26">
        <v>34754</v>
      </c>
      <c r="F13" s="26">
        <v>19186</v>
      </c>
      <c r="G13" s="26">
        <v>23770</v>
      </c>
      <c r="H13" s="26">
        <v>81857</v>
      </c>
      <c r="J13"/>
      <c r="K13"/>
      <c r="L13"/>
      <c r="M13"/>
      <c r="N13"/>
      <c r="O13"/>
      <c r="P13"/>
      <c r="Q13"/>
    </row>
    <row r="14" spans="1:17" x14ac:dyDescent="0.25">
      <c r="A14" s="25" t="s">
        <v>96</v>
      </c>
      <c r="B14" s="33" t="s">
        <v>2</v>
      </c>
      <c r="C14" s="26">
        <v>6019</v>
      </c>
      <c r="D14" s="26">
        <v>26315</v>
      </c>
      <c r="E14" s="26">
        <v>14674</v>
      </c>
      <c r="F14" s="26">
        <v>40994</v>
      </c>
      <c r="G14" s="26">
        <v>67376</v>
      </c>
      <c r="H14" s="26">
        <v>155378</v>
      </c>
      <c r="J14"/>
      <c r="K14"/>
      <c r="L14"/>
      <c r="M14"/>
      <c r="N14"/>
      <c r="O14"/>
      <c r="P14"/>
      <c r="Q14"/>
    </row>
    <row r="15" spans="1:17" x14ac:dyDescent="0.25">
      <c r="A15" s="25" t="s">
        <v>97</v>
      </c>
      <c r="B15" s="33" t="s">
        <v>3</v>
      </c>
      <c r="C15" s="26">
        <v>1110</v>
      </c>
      <c r="D15" s="26">
        <v>4221</v>
      </c>
      <c r="E15" s="26">
        <v>28318</v>
      </c>
      <c r="F15" s="26">
        <v>15505</v>
      </c>
      <c r="G15" s="26">
        <v>13462</v>
      </c>
      <c r="H15" s="26">
        <v>62616</v>
      </c>
      <c r="J15"/>
      <c r="K15"/>
      <c r="L15"/>
      <c r="M15"/>
      <c r="N15"/>
      <c r="O15"/>
      <c r="P15"/>
      <c r="Q15"/>
    </row>
    <row r="16" spans="1:17" x14ac:dyDescent="0.25">
      <c r="A16" s="25" t="s">
        <v>98</v>
      </c>
      <c r="B16" s="33" t="s">
        <v>64</v>
      </c>
      <c r="C16" s="26">
        <v>1392</v>
      </c>
      <c r="D16" s="26">
        <v>4723</v>
      </c>
      <c r="E16" s="26">
        <v>17800</v>
      </c>
      <c r="F16" s="26">
        <v>15177</v>
      </c>
      <c r="G16" s="26">
        <v>20927</v>
      </c>
      <c r="H16" s="26">
        <v>60019</v>
      </c>
      <c r="J16"/>
      <c r="K16"/>
      <c r="L16"/>
      <c r="M16"/>
      <c r="N16"/>
      <c r="O16"/>
      <c r="P16"/>
      <c r="Q16"/>
    </row>
    <row r="17" spans="1:17" x14ac:dyDescent="0.25">
      <c r="A17" s="25" t="s">
        <v>99</v>
      </c>
      <c r="B17" s="33" t="s">
        <v>4</v>
      </c>
      <c r="C17" s="26">
        <v>858</v>
      </c>
      <c r="D17" s="26">
        <v>1656</v>
      </c>
      <c r="E17" s="26">
        <v>28628</v>
      </c>
      <c r="F17" s="26">
        <v>7946</v>
      </c>
      <c r="G17" s="26">
        <v>8751</v>
      </c>
      <c r="H17" s="26">
        <v>47839</v>
      </c>
      <c r="J17"/>
      <c r="K17"/>
      <c r="L17"/>
      <c r="M17"/>
      <c r="N17"/>
      <c r="O17"/>
      <c r="P17"/>
      <c r="Q17"/>
    </row>
    <row r="18" spans="1:17" x14ac:dyDescent="0.25">
      <c r="A18" s="25" t="s">
        <v>100</v>
      </c>
      <c r="B18" s="33" t="s">
        <v>5</v>
      </c>
      <c r="C18" s="26">
        <v>236</v>
      </c>
      <c r="D18" s="26">
        <v>5133</v>
      </c>
      <c r="E18" s="26">
        <v>21733</v>
      </c>
      <c r="F18" s="26">
        <v>17027</v>
      </c>
      <c r="G18" s="26">
        <v>13130</v>
      </c>
      <c r="H18" s="26">
        <v>57259</v>
      </c>
      <c r="J18"/>
      <c r="K18"/>
      <c r="L18"/>
      <c r="M18"/>
      <c r="N18"/>
      <c r="O18"/>
      <c r="P18"/>
      <c r="Q18"/>
    </row>
    <row r="19" spans="1:17" x14ac:dyDescent="0.25">
      <c r="A19" s="25" t="s">
        <v>101</v>
      </c>
      <c r="B19" s="33" t="s">
        <v>6</v>
      </c>
      <c r="C19" s="26">
        <v>614</v>
      </c>
      <c r="D19" s="26">
        <v>5063</v>
      </c>
      <c r="E19" s="26">
        <v>23192</v>
      </c>
      <c r="F19" s="26">
        <v>12655</v>
      </c>
      <c r="G19" s="26">
        <v>16781</v>
      </c>
      <c r="H19" s="26">
        <v>58305</v>
      </c>
      <c r="J19"/>
      <c r="K19"/>
      <c r="L19"/>
      <c r="M19"/>
      <c r="N19"/>
      <c r="O19"/>
      <c r="P19"/>
      <c r="Q19"/>
    </row>
    <row r="20" spans="1:17" x14ac:dyDescent="0.25">
      <c r="A20" s="25" t="s">
        <v>102</v>
      </c>
      <c r="B20" s="33" t="s">
        <v>7</v>
      </c>
      <c r="C20" s="26">
        <v>554</v>
      </c>
      <c r="D20" s="26">
        <v>1346</v>
      </c>
      <c r="E20" s="26">
        <v>28418</v>
      </c>
      <c r="F20" s="26">
        <v>11307</v>
      </c>
      <c r="G20" s="26">
        <v>10647</v>
      </c>
      <c r="H20" s="26">
        <v>52272</v>
      </c>
      <c r="J20"/>
      <c r="K20"/>
      <c r="L20"/>
      <c r="M20"/>
      <c r="N20"/>
      <c r="O20"/>
      <c r="P20"/>
      <c r="Q20"/>
    </row>
    <row r="21" spans="1:17" x14ac:dyDescent="0.25">
      <c r="A21" s="25" t="s">
        <v>103</v>
      </c>
      <c r="B21" s="33" t="s">
        <v>8</v>
      </c>
      <c r="C21" s="26">
        <v>1135</v>
      </c>
      <c r="D21" s="26">
        <v>3372</v>
      </c>
      <c r="E21" s="26">
        <v>32656</v>
      </c>
      <c r="F21" s="26">
        <v>16106</v>
      </c>
      <c r="G21" s="26">
        <v>14931</v>
      </c>
      <c r="H21" s="26">
        <v>68200</v>
      </c>
      <c r="J21"/>
      <c r="K21"/>
      <c r="L21"/>
      <c r="M21"/>
      <c r="N21"/>
      <c r="O21"/>
      <c r="P21"/>
      <c r="Q21"/>
    </row>
    <row r="22" spans="1:17" ht="15.6" x14ac:dyDescent="0.3">
      <c r="A22" s="34" t="s">
        <v>9</v>
      </c>
      <c r="B22" s="34"/>
      <c r="C22" s="27">
        <f>SUM(C11:C21)</f>
        <v>13781</v>
      </c>
      <c r="D22" s="27">
        <f t="shared" ref="D22:H22" si="0">SUM(D11:D21)</f>
        <v>67939</v>
      </c>
      <c r="E22" s="27">
        <f t="shared" si="0"/>
        <v>275072</v>
      </c>
      <c r="F22" s="27">
        <f t="shared" si="0"/>
        <v>190182</v>
      </c>
      <c r="G22" s="27">
        <f t="shared" si="0"/>
        <v>224159</v>
      </c>
      <c r="H22" s="27">
        <f t="shared" si="0"/>
        <v>771133</v>
      </c>
      <c r="J22"/>
      <c r="K22"/>
      <c r="L22"/>
      <c r="M22"/>
      <c r="N22"/>
      <c r="O22"/>
      <c r="P22"/>
      <c r="Q22"/>
    </row>
    <row r="23" spans="1:17" x14ac:dyDescent="0.25">
      <c r="D23" s="28"/>
      <c r="E23" s="28"/>
      <c r="F23" s="28"/>
      <c r="G23" s="28"/>
      <c r="H23" s="28"/>
      <c r="J23"/>
      <c r="K23"/>
      <c r="L23"/>
      <c r="M23"/>
      <c r="N23"/>
      <c r="O23"/>
      <c r="P23"/>
      <c r="Q23"/>
    </row>
  </sheetData>
  <sortState xmlns:xlrd2="http://schemas.microsoft.com/office/spreadsheetml/2017/richdata2" ref="B11:G21">
    <sortCondition ref="B11:B21"/>
  </sortState>
  <pageMargins left="0.75" right="0.75" top="1" bottom="1" header="0.5" footer="0.5"/>
  <pageSetup orientation="portrait" horizontalDpi="300" verticalDpi="300"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3"/>
  <sheetViews>
    <sheetView workbookViewId="0">
      <selection activeCell="A10" sqref="A10"/>
    </sheetView>
  </sheetViews>
  <sheetFormatPr defaultRowHeight="15" x14ac:dyDescent="0.25"/>
  <cols>
    <col min="1" max="1" width="19.21875" style="22" customWidth="1"/>
    <col min="2" max="2" width="36.6640625"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61</v>
      </c>
      <c r="C1" s="21"/>
    </row>
    <row r="2" spans="1:17" ht="15.6" x14ac:dyDescent="0.3">
      <c r="A2" s="1" t="s">
        <v>140</v>
      </c>
      <c r="C2" s="21"/>
    </row>
    <row r="3" spans="1:17" ht="15.6" x14ac:dyDescent="0.3">
      <c r="A3" s="1"/>
      <c r="C3" s="21"/>
    </row>
    <row r="4" spans="1:17" ht="15.6" x14ac:dyDescent="0.3">
      <c r="A4" s="1" t="s">
        <v>121</v>
      </c>
      <c r="C4" s="21"/>
    </row>
    <row r="5" spans="1:17" ht="16.2" x14ac:dyDescent="0.3">
      <c r="A5" s="1" t="s">
        <v>127</v>
      </c>
      <c r="C5" s="21"/>
    </row>
    <row r="6" spans="1:17" ht="15.6" x14ac:dyDescent="0.3">
      <c r="A6" s="1" t="s">
        <v>123</v>
      </c>
      <c r="C6" s="21"/>
    </row>
    <row r="7" spans="1:17" ht="15.6" x14ac:dyDescent="0.3">
      <c r="A7" s="1"/>
      <c r="C7" s="21"/>
    </row>
    <row r="8" spans="1:17" ht="15.6" x14ac:dyDescent="0.3">
      <c r="A8" s="1" t="s">
        <v>130</v>
      </c>
      <c r="C8" s="21"/>
    </row>
    <row r="10" spans="1:17" ht="15.6" x14ac:dyDescent="0.3">
      <c r="A10" s="23" t="s">
        <v>107</v>
      </c>
      <c r="B10" s="31" t="s">
        <v>108</v>
      </c>
      <c r="C10" s="23" t="s">
        <v>105</v>
      </c>
      <c r="D10" s="23" t="s">
        <v>106</v>
      </c>
      <c r="E10" s="31" t="s">
        <v>10</v>
      </c>
      <c r="F10" s="31" t="s">
        <v>11</v>
      </c>
      <c r="G10" s="31" t="s">
        <v>12</v>
      </c>
      <c r="H10" s="32" t="s">
        <v>0</v>
      </c>
    </row>
    <row r="11" spans="1:17" ht="15.6" x14ac:dyDescent="0.3">
      <c r="A11" s="25" t="s">
        <v>94</v>
      </c>
      <c r="B11" s="31" t="s">
        <v>1</v>
      </c>
      <c r="C11" s="26">
        <v>185</v>
      </c>
      <c r="D11" s="26">
        <v>6197</v>
      </c>
      <c r="E11" s="26">
        <v>19576</v>
      </c>
      <c r="F11" s="26">
        <v>15308</v>
      </c>
      <c r="G11" s="26">
        <v>17010</v>
      </c>
      <c r="H11" s="26">
        <v>58276</v>
      </c>
      <c r="J11"/>
      <c r="K11"/>
      <c r="L11"/>
      <c r="M11"/>
      <c r="N11"/>
      <c r="O11"/>
      <c r="P11"/>
      <c r="Q11"/>
    </row>
    <row r="12" spans="1:17" ht="15.6" x14ac:dyDescent="0.3">
      <c r="A12" s="25" t="s">
        <v>104</v>
      </c>
      <c r="B12" s="31" t="s">
        <v>62</v>
      </c>
      <c r="C12" s="26">
        <v>785</v>
      </c>
      <c r="D12" s="26">
        <v>6834</v>
      </c>
      <c r="E12" s="26">
        <v>25670</v>
      </c>
      <c r="F12" s="26">
        <v>19463</v>
      </c>
      <c r="G12" s="26">
        <v>17500</v>
      </c>
      <c r="H12" s="26">
        <v>70252</v>
      </c>
      <c r="J12"/>
      <c r="K12"/>
      <c r="L12"/>
      <c r="M12"/>
      <c r="N12"/>
      <c r="O12"/>
      <c r="P12"/>
      <c r="Q12"/>
    </row>
    <row r="13" spans="1:17" ht="15.6" x14ac:dyDescent="0.3">
      <c r="A13" s="25" t="s">
        <v>95</v>
      </c>
      <c r="B13" s="31" t="s">
        <v>63</v>
      </c>
      <c r="C13" s="26">
        <v>906</v>
      </c>
      <c r="D13" s="26">
        <v>3244</v>
      </c>
      <c r="E13" s="26">
        <v>35000</v>
      </c>
      <c r="F13" s="26">
        <v>19524</v>
      </c>
      <c r="G13" s="26">
        <v>23815</v>
      </c>
      <c r="H13" s="26">
        <v>82489</v>
      </c>
      <c r="J13"/>
      <c r="K13"/>
      <c r="L13"/>
      <c r="M13"/>
      <c r="N13"/>
      <c r="O13"/>
      <c r="P13"/>
      <c r="Q13"/>
    </row>
    <row r="14" spans="1:17" ht="15.6" x14ac:dyDescent="0.3">
      <c r="A14" s="25" t="s">
        <v>96</v>
      </c>
      <c r="B14" s="31" t="s">
        <v>2</v>
      </c>
      <c r="C14" s="26">
        <v>6091</v>
      </c>
      <c r="D14" s="26">
        <v>26511</v>
      </c>
      <c r="E14" s="26">
        <v>14771</v>
      </c>
      <c r="F14" s="26">
        <v>41231</v>
      </c>
      <c r="G14" s="26">
        <v>67527</v>
      </c>
      <c r="H14" s="26">
        <v>156131</v>
      </c>
      <c r="J14"/>
      <c r="K14"/>
      <c r="L14"/>
      <c r="M14"/>
      <c r="N14"/>
      <c r="O14"/>
      <c r="P14"/>
      <c r="Q14"/>
    </row>
    <row r="15" spans="1:17" ht="15.6" x14ac:dyDescent="0.3">
      <c r="A15" s="25" t="s">
        <v>97</v>
      </c>
      <c r="B15" s="31" t="s">
        <v>3</v>
      </c>
      <c r="C15" s="26">
        <v>1116</v>
      </c>
      <c r="D15" s="26">
        <v>4242</v>
      </c>
      <c r="E15" s="26">
        <v>28485</v>
      </c>
      <c r="F15" s="26">
        <v>15614</v>
      </c>
      <c r="G15" s="26">
        <v>13491</v>
      </c>
      <c r="H15" s="26">
        <v>62948</v>
      </c>
      <c r="J15"/>
      <c r="K15"/>
      <c r="L15"/>
      <c r="M15"/>
      <c r="N15"/>
      <c r="O15"/>
      <c r="P15"/>
      <c r="Q15"/>
    </row>
    <row r="16" spans="1:17" ht="15.6" x14ac:dyDescent="0.3">
      <c r="A16" s="25" t="s">
        <v>98</v>
      </c>
      <c r="B16" s="31" t="s">
        <v>64</v>
      </c>
      <c r="C16" s="26">
        <v>1442</v>
      </c>
      <c r="D16" s="26">
        <v>4768</v>
      </c>
      <c r="E16" s="26">
        <v>17875</v>
      </c>
      <c r="F16" s="26">
        <v>15323</v>
      </c>
      <c r="G16" s="26">
        <v>21063</v>
      </c>
      <c r="H16" s="26">
        <v>60471</v>
      </c>
      <c r="J16"/>
      <c r="K16"/>
      <c r="L16"/>
      <c r="M16"/>
      <c r="N16"/>
      <c r="O16"/>
      <c r="P16"/>
      <c r="Q16"/>
    </row>
    <row r="17" spans="1:17" ht="15.6" x14ac:dyDescent="0.3">
      <c r="A17" s="25" t="s">
        <v>99</v>
      </c>
      <c r="B17" s="31" t="s">
        <v>4</v>
      </c>
      <c r="C17" s="26">
        <v>883</v>
      </c>
      <c r="D17" s="26">
        <v>1708</v>
      </c>
      <c r="E17" s="26">
        <v>28701</v>
      </c>
      <c r="F17" s="26">
        <v>7978</v>
      </c>
      <c r="G17" s="26">
        <v>8752</v>
      </c>
      <c r="H17" s="26">
        <v>48022</v>
      </c>
      <c r="J17"/>
      <c r="K17"/>
      <c r="L17"/>
      <c r="M17"/>
      <c r="N17"/>
      <c r="O17"/>
      <c r="P17"/>
      <c r="Q17"/>
    </row>
    <row r="18" spans="1:17" ht="15.6" x14ac:dyDescent="0.3">
      <c r="A18" s="25" t="s">
        <v>100</v>
      </c>
      <c r="B18" s="31" t="s">
        <v>5</v>
      </c>
      <c r="C18" s="26">
        <v>245</v>
      </c>
      <c r="D18" s="26">
        <v>5161</v>
      </c>
      <c r="E18" s="26">
        <v>22006</v>
      </c>
      <c r="F18" s="26">
        <v>17299</v>
      </c>
      <c r="G18" s="26">
        <v>13279</v>
      </c>
      <c r="H18" s="26">
        <v>57990</v>
      </c>
      <c r="J18"/>
      <c r="K18"/>
      <c r="L18"/>
      <c r="M18"/>
      <c r="N18"/>
      <c r="O18"/>
      <c r="P18"/>
      <c r="Q18"/>
    </row>
    <row r="19" spans="1:17" ht="15.6" x14ac:dyDescent="0.3">
      <c r="A19" s="25" t="s">
        <v>101</v>
      </c>
      <c r="B19" s="31" t="s">
        <v>6</v>
      </c>
      <c r="C19" s="26">
        <v>638</v>
      </c>
      <c r="D19" s="26">
        <v>5091</v>
      </c>
      <c r="E19" s="26">
        <v>23340</v>
      </c>
      <c r="F19" s="26">
        <v>12798</v>
      </c>
      <c r="G19" s="26">
        <v>16819</v>
      </c>
      <c r="H19" s="26">
        <v>58686</v>
      </c>
      <c r="J19"/>
      <c r="K19"/>
      <c r="L19"/>
      <c r="M19"/>
      <c r="N19"/>
      <c r="O19"/>
      <c r="P19"/>
      <c r="Q19"/>
    </row>
    <row r="20" spans="1:17" ht="15.6" x14ac:dyDescent="0.3">
      <c r="A20" s="25" t="s">
        <v>102</v>
      </c>
      <c r="B20" s="31" t="s">
        <v>7</v>
      </c>
      <c r="C20" s="26">
        <v>563</v>
      </c>
      <c r="D20" s="26">
        <v>1396</v>
      </c>
      <c r="E20" s="26">
        <v>28555</v>
      </c>
      <c r="F20" s="26">
        <v>11438</v>
      </c>
      <c r="G20" s="26">
        <v>10694</v>
      </c>
      <c r="H20" s="26">
        <v>52646</v>
      </c>
      <c r="J20"/>
      <c r="K20"/>
      <c r="L20"/>
      <c r="M20"/>
      <c r="N20"/>
      <c r="O20"/>
      <c r="P20"/>
      <c r="Q20"/>
    </row>
    <row r="21" spans="1:17" ht="15.6" x14ac:dyDescent="0.3">
      <c r="A21" s="25" t="s">
        <v>103</v>
      </c>
      <c r="B21" s="31" t="s">
        <v>8</v>
      </c>
      <c r="C21" s="26">
        <v>1154</v>
      </c>
      <c r="D21" s="26">
        <v>3388</v>
      </c>
      <c r="E21" s="26">
        <v>32837</v>
      </c>
      <c r="F21" s="26">
        <v>16240</v>
      </c>
      <c r="G21" s="26">
        <v>14996</v>
      </c>
      <c r="H21" s="26">
        <v>68615</v>
      </c>
      <c r="J21"/>
      <c r="K21"/>
      <c r="L21"/>
      <c r="M21"/>
      <c r="N21"/>
      <c r="O21"/>
      <c r="P21"/>
      <c r="Q21"/>
    </row>
    <row r="22" spans="1:17" ht="15.6" x14ac:dyDescent="0.3">
      <c r="A22" s="34" t="s">
        <v>9</v>
      </c>
      <c r="B22" s="34"/>
      <c r="C22" s="27">
        <f>SUM(C11:C21)</f>
        <v>14008</v>
      </c>
      <c r="D22" s="27">
        <f t="shared" ref="D22:H22" si="0">SUM(D11:D21)</f>
        <v>68540</v>
      </c>
      <c r="E22" s="27">
        <f t="shared" si="0"/>
        <v>276816</v>
      </c>
      <c r="F22" s="27">
        <f t="shared" si="0"/>
        <v>192216</v>
      </c>
      <c r="G22" s="27">
        <f t="shared" si="0"/>
        <v>224946</v>
      </c>
      <c r="H22" s="27">
        <f t="shared" si="0"/>
        <v>776526</v>
      </c>
      <c r="J22"/>
      <c r="K22"/>
      <c r="L22"/>
      <c r="M22"/>
      <c r="N22"/>
      <c r="O22"/>
      <c r="P22"/>
      <c r="Q22"/>
    </row>
    <row r="23" spans="1:17" x14ac:dyDescent="0.25">
      <c r="D23" s="28"/>
      <c r="E23" s="28"/>
      <c r="F23" s="28"/>
      <c r="G23" s="28"/>
      <c r="H23" s="28"/>
      <c r="J23"/>
      <c r="K23"/>
      <c r="L23"/>
      <c r="M23"/>
      <c r="N23"/>
      <c r="O23"/>
      <c r="P23"/>
      <c r="Q23"/>
    </row>
  </sheetData>
  <pageMargins left="0.75" right="0.75" top="1" bottom="1" header="0.5" footer="0.5"/>
  <pageSetup orientation="portrait" horizontalDpi="300" verticalDpi="300" copies="0"/>
  <headerFooter alignWithMargins="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23"/>
  <sheetViews>
    <sheetView workbookViewId="0">
      <selection activeCell="A10" sqref="A10"/>
    </sheetView>
  </sheetViews>
  <sheetFormatPr defaultRowHeight="15" x14ac:dyDescent="0.25"/>
  <cols>
    <col min="1" max="1" width="19.21875" style="22" customWidth="1"/>
    <col min="2" max="2" width="39"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69</v>
      </c>
    </row>
    <row r="2" spans="1:17" x14ac:dyDescent="0.25">
      <c r="A2" s="1" t="s">
        <v>141</v>
      </c>
    </row>
    <row r="3" spans="1:17" x14ac:dyDescent="0.25">
      <c r="A3" s="1"/>
    </row>
    <row r="4" spans="1:17" x14ac:dyDescent="0.25">
      <c r="A4" s="1" t="s">
        <v>121</v>
      </c>
    </row>
    <row r="5" spans="1:17" ht="15.6" x14ac:dyDescent="0.25">
      <c r="A5" s="1" t="s">
        <v>127</v>
      </c>
    </row>
    <row r="6" spans="1:17" x14ac:dyDescent="0.25">
      <c r="A6" s="1" t="s">
        <v>123</v>
      </c>
    </row>
    <row r="7" spans="1:17" x14ac:dyDescent="0.25">
      <c r="A7" s="1"/>
    </row>
    <row r="8" spans="1:17" x14ac:dyDescent="0.25">
      <c r="A8" s="1" t="s">
        <v>130</v>
      </c>
    </row>
    <row r="10" spans="1:17" ht="15.6" x14ac:dyDescent="0.3">
      <c r="A10" s="23" t="s">
        <v>107</v>
      </c>
      <c r="B10" s="31" t="s">
        <v>108</v>
      </c>
      <c r="C10" s="23" t="s">
        <v>105</v>
      </c>
      <c r="D10" s="23" t="s">
        <v>106</v>
      </c>
      <c r="E10" s="31" t="s">
        <v>10</v>
      </c>
      <c r="F10" s="31" t="s">
        <v>11</v>
      </c>
      <c r="G10" s="31" t="s">
        <v>12</v>
      </c>
      <c r="H10" s="32" t="s">
        <v>0</v>
      </c>
    </row>
    <row r="11" spans="1:17" x14ac:dyDescent="0.25">
      <c r="A11" s="25" t="s">
        <v>94</v>
      </c>
      <c r="B11" s="33" t="s">
        <v>1</v>
      </c>
      <c r="C11" s="26">
        <v>198</v>
      </c>
      <c r="D11" s="26">
        <v>6238</v>
      </c>
      <c r="E11" s="26">
        <v>19748</v>
      </c>
      <c r="F11" s="26">
        <v>15588</v>
      </c>
      <c r="G11" s="26">
        <v>17055</v>
      </c>
      <c r="H11" s="26">
        <v>58827</v>
      </c>
      <c r="J11"/>
      <c r="K11"/>
      <c r="L11"/>
      <c r="M11"/>
      <c r="N11"/>
      <c r="O11"/>
      <c r="P11"/>
      <c r="Q11"/>
    </row>
    <row r="12" spans="1:17" x14ac:dyDescent="0.25">
      <c r="A12" s="25" t="s">
        <v>104</v>
      </c>
      <c r="B12" s="33" t="s">
        <v>62</v>
      </c>
      <c r="C12" s="26">
        <v>792</v>
      </c>
      <c r="D12" s="26">
        <v>6937</v>
      </c>
      <c r="E12" s="26">
        <v>25923</v>
      </c>
      <c r="F12" s="26">
        <v>19666</v>
      </c>
      <c r="G12" s="26">
        <v>17664</v>
      </c>
      <c r="H12" s="26">
        <v>70982</v>
      </c>
      <c r="J12"/>
      <c r="K12"/>
      <c r="L12"/>
      <c r="M12"/>
      <c r="N12"/>
      <c r="O12"/>
      <c r="P12"/>
      <c r="Q12"/>
    </row>
    <row r="13" spans="1:17" x14ac:dyDescent="0.25">
      <c r="A13" s="25" t="s">
        <v>95</v>
      </c>
      <c r="B13" s="33" t="s">
        <v>63</v>
      </c>
      <c r="C13" s="26">
        <v>919</v>
      </c>
      <c r="D13" s="26">
        <v>3279</v>
      </c>
      <c r="E13" s="26">
        <v>35375</v>
      </c>
      <c r="F13" s="26">
        <v>20009</v>
      </c>
      <c r="G13" s="26">
        <v>23865</v>
      </c>
      <c r="H13" s="26">
        <v>83447</v>
      </c>
      <c r="J13"/>
      <c r="K13"/>
      <c r="L13"/>
      <c r="M13"/>
      <c r="N13"/>
      <c r="O13"/>
      <c r="P13"/>
      <c r="Q13"/>
    </row>
    <row r="14" spans="1:17" x14ac:dyDescent="0.25">
      <c r="A14" s="25" t="s">
        <v>96</v>
      </c>
      <c r="B14" s="33" t="s">
        <v>2</v>
      </c>
      <c r="C14" s="26">
        <v>6156</v>
      </c>
      <c r="D14" s="26">
        <v>26733</v>
      </c>
      <c r="E14" s="26">
        <v>14868</v>
      </c>
      <c r="F14" s="26">
        <v>41487</v>
      </c>
      <c r="G14" s="26">
        <v>67609</v>
      </c>
      <c r="H14" s="26">
        <v>156853</v>
      </c>
      <c r="J14"/>
      <c r="K14"/>
      <c r="L14"/>
      <c r="M14"/>
      <c r="N14"/>
      <c r="O14"/>
      <c r="P14"/>
      <c r="Q14"/>
    </row>
    <row r="15" spans="1:17" x14ac:dyDescent="0.25">
      <c r="A15" s="25" t="s">
        <v>97</v>
      </c>
      <c r="B15" s="33" t="s">
        <v>3</v>
      </c>
      <c r="C15" s="26">
        <v>1111</v>
      </c>
      <c r="D15" s="26">
        <v>4290</v>
      </c>
      <c r="E15" s="26">
        <v>28728</v>
      </c>
      <c r="F15" s="26">
        <v>15865</v>
      </c>
      <c r="G15" s="26">
        <v>13528</v>
      </c>
      <c r="H15" s="26">
        <v>63522</v>
      </c>
      <c r="J15"/>
      <c r="K15"/>
      <c r="L15"/>
      <c r="M15"/>
      <c r="N15"/>
      <c r="O15"/>
      <c r="P15"/>
      <c r="Q15"/>
    </row>
    <row r="16" spans="1:17" x14ac:dyDescent="0.25">
      <c r="A16" s="25" t="s">
        <v>98</v>
      </c>
      <c r="B16" s="33" t="s">
        <v>64</v>
      </c>
      <c r="C16" s="26">
        <v>1453</v>
      </c>
      <c r="D16" s="26">
        <v>4835</v>
      </c>
      <c r="E16" s="26">
        <v>17988</v>
      </c>
      <c r="F16" s="26">
        <v>15556</v>
      </c>
      <c r="G16" s="26">
        <v>21211</v>
      </c>
      <c r="H16" s="26">
        <v>61043</v>
      </c>
      <c r="J16"/>
      <c r="K16"/>
      <c r="L16"/>
      <c r="M16"/>
      <c r="N16"/>
      <c r="O16"/>
      <c r="P16"/>
      <c r="Q16"/>
    </row>
    <row r="17" spans="1:17" x14ac:dyDescent="0.25">
      <c r="A17" s="25" t="s">
        <v>99</v>
      </c>
      <c r="B17" s="33" t="s">
        <v>4</v>
      </c>
      <c r="C17" s="26">
        <v>881</v>
      </c>
      <c r="D17" s="26">
        <v>1713</v>
      </c>
      <c r="E17" s="26">
        <v>28786</v>
      </c>
      <c r="F17" s="26">
        <v>8061</v>
      </c>
      <c r="G17" s="26">
        <v>8774</v>
      </c>
      <c r="H17" s="26">
        <v>48215</v>
      </c>
      <c r="J17"/>
      <c r="K17"/>
      <c r="L17"/>
      <c r="M17"/>
      <c r="N17"/>
      <c r="O17"/>
      <c r="P17"/>
      <c r="Q17"/>
    </row>
    <row r="18" spans="1:17" x14ac:dyDescent="0.25">
      <c r="A18" s="25" t="s">
        <v>100</v>
      </c>
      <c r="B18" s="33" t="s">
        <v>5</v>
      </c>
      <c r="C18" s="26">
        <v>249</v>
      </c>
      <c r="D18" s="26">
        <v>5302</v>
      </c>
      <c r="E18" s="26">
        <v>22285</v>
      </c>
      <c r="F18" s="26">
        <v>17691</v>
      </c>
      <c r="G18" s="26">
        <v>13419</v>
      </c>
      <c r="H18" s="26">
        <v>58946</v>
      </c>
      <c r="J18"/>
      <c r="K18"/>
      <c r="L18"/>
      <c r="M18"/>
      <c r="N18"/>
      <c r="O18"/>
      <c r="P18"/>
      <c r="Q18"/>
    </row>
    <row r="19" spans="1:17" x14ac:dyDescent="0.25">
      <c r="A19" s="25" t="s">
        <v>101</v>
      </c>
      <c r="B19" s="33" t="s">
        <v>6</v>
      </c>
      <c r="C19" s="26">
        <v>654</v>
      </c>
      <c r="D19" s="26">
        <v>5113</v>
      </c>
      <c r="E19" s="26">
        <v>23506</v>
      </c>
      <c r="F19" s="26">
        <v>12908</v>
      </c>
      <c r="G19" s="26">
        <v>16851</v>
      </c>
      <c r="H19" s="26">
        <v>59032</v>
      </c>
      <c r="J19"/>
      <c r="K19"/>
      <c r="L19"/>
      <c r="M19"/>
      <c r="N19"/>
      <c r="O19"/>
      <c r="P19"/>
      <c r="Q19"/>
    </row>
    <row r="20" spans="1:17" x14ac:dyDescent="0.25">
      <c r="A20" s="25" t="s">
        <v>102</v>
      </c>
      <c r="B20" s="33" t="s">
        <v>7</v>
      </c>
      <c r="C20" s="26">
        <v>572</v>
      </c>
      <c r="D20" s="26">
        <v>1416</v>
      </c>
      <c r="E20" s="26">
        <v>28766</v>
      </c>
      <c r="F20" s="26">
        <v>11698</v>
      </c>
      <c r="G20" s="26">
        <v>10777</v>
      </c>
      <c r="H20" s="26">
        <v>53229</v>
      </c>
      <c r="J20"/>
      <c r="K20"/>
      <c r="L20"/>
      <c r="M20"/>
      <c r="N20"/>
      <c r="O20"/>
      <c r="P20"/>
      <c r="Q20"/>
    </row>
    <row r="21" spans="1:17" x14ac:dyDescent="0.25">
      <c r="A21" s="25" t="s">
        <v>103</v>
      </c>
      <c r="B21" s="33" t="s">
        <v>8</v>
      </c>
      <c r="C21" s="26">
        <v>1147</v>
      </c>
      <c r="D21" s="26">
        <v>3410</v>
      </c>
      <c r="E21" s="26">
        <v>33085</v>
      </c>
      <c r="F21" s="26">
        <v>16497</v>
      </c>
      <c r="G21" s="26">
        <v>15037</v>
      </c>
      <c r="H21" s="26">
        <v>69176</v>
      </c>
      <c r="J21"/>
      <c r="K21"/>
      <c r="L21"/>
      <c r="M21"/>
      <c r="N21"/>
      <c r="O21"/>
      <c r="P21"/>
      <c r="Q21"/>
    </row>
    <row r="22" spans="1:17" ht="15.6" x14ac:dyDescent="0.3">
      <c r="A22" s="34" t="s">
        <v>9</v>
      </c>
      <c r="B22" s="34"/>
      <c r="C22" s="27">
        <f>SUM(C11:C21)</f>
        <v>14132</v>
      </c>
      <c r="D22" s="27">
        <f t="shared" ref="D22:H22" si="0">SUM(D11:D21)</f>
        <v>69266</v>
      </c>
      <c r="E22" s="27">
        <f t="shared" si="0"/>
        <v>279058</v>
      </c>
      <c r="F22" s="27">
        <f t="shared" si="0"/>
        <v>195026</v>
      </c>
      <c r="G22" s="27">
        <f t="shared" si="0"/>
        <v>225790</v>
      </c>
      <c r="H22" s="27">
        <f t="shared" si="0"/>
        <v>783272</v>
      </c>
      <c r="J22"/>
      <c r="K22"/>
      <c r="L22"/>
      <c r="M22"/>
      <c r="N22"/>
      <c r="O22"/>
      <c r="P22"/>
      <c r="Q22"/>
    </row>
    <row r="23" spans="1:17" x14ac:dyDescent="0.25">
      <c r="D23" s="28"/>
      <c r="E23" s="28"/>
      <c r="F23" s="28"/>
      <c r="G23" s="28"/>
      <c r="H23" s="28"/>
      <c r="J23"/>
      <c r="K23"/>
      <c r="L23"/>
      <c r="M23"/>
      <c r="N23"/>
      <c r="O23"/>
      <c r="P23"/>
      <c r="Q23"/>
    </row>
  </sheetData>
  <pageMargins left="0.75" right="0.75" top="1" bottom="1" header="0.5" footer="0.5"/>
  <pageSetup orientation="portrait" horizontalDpi="300" verticalDpi="300" r:id="rId1"/>
  <headerFooter alignWithMargins="0"/>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23"/>
  <sheetViews>
    <sheetView workbookViewId="0">
      <selection activeCell="B10" sqref="B10"/>
    </sheetView>
  </sheetViews>
  <sheetFormatPr defaultRowHeight="15" x14ac:dyDescent="0.25"/>
  <cols>
    <col min="1" max="1" width="19.21875" style="22" customWidth="1"/>
    <col min="2" max="2" width="39"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71</v>
      </c>
    </row>
    <row r="2" spans="1:17" x14ac:dyDescent="0.25">
      <c r="A2" s="1" t="s">
        <v>142</v>
      </c>
    </row>
    <row r="3" spans="1:17" x14ac:dyDescent="0.25">
      <c r="A3" s="1"/>
    </row>
    <row r="4" spans="1:17" x14ac:dyDescent="0.25">
      <c r="A4" s="1" t="s">
        <v>121</v>
      </c>
    </row>
    <row r="5" spans="1:17" ht="15.6" x14ac:dyDescent="0.25">
      <c r="A5" s="1" t="s">
        <v>127</v>
      </c>
    </row>
    <row r="6" spans="1:17" x14ac:dyDescent="0.25">
      <c r="A6" s="1" t="s">
        <v>123</v>
      </c>
    </row>
    <row r="7" spans="1:17" x14ac:dyDescent="0.25">
      <c r="A7" s="1"/>
    </row>
    <row r="8" spans="1:17" x14ac:dyDescent="0.25">
      <c r="A8" s="1" t="s">
        <v>130</v>
      </c>
    </row>
    <row r="10" spans="1:17" ht="15.6" x14ac:dyDescent="0.3">
      <c r="A10" s="23" t="s">
        <v>107</v>
      </c>
      <c r="B10" s="31" t="s">
        <v>108</v>
      </c>
      <c r="C10" s="23" t="s">
        <v>105</v>
      </c>
      <c r="D10" s="23" t="s">
        <v>106</v>
      </c>
      <c r="E10" s="31" t="s">
        <v>10</v>
      </c>
      <c r="F10" s="31" t="s">
        <v>11</v>
      </c>
      <c r="G10" s="31" t="s">
        <v>12</v>
      </c>
      <c r="H10" s="32" t="s">
        <v>0</v>
      </c>
    </row>
    <row r="11" spans="1:17" ht="15.6" x14ac:dyDescent="0.3">
      <c r="A11" s="25" t="s">
        <v>94</v>
      </c>
      <c r="B11" s="31" t="s">
        <v>1</v>
      </c>
      <c r="C11" s="26">
        <v>193</v>
      </c>
      <c r="D11" s="26">
        <v>6310</v>
      </c>
      <c r="E11" s="26">
        <v>19949</v>
      </c>
      <c r="F11" s="26">
        <v>15881</v>
      </c>
      <c r="G11" s="26">
        <v>17103</v>
      </c>
      <c r="H11" s="26">
        <v>59436</v>
      </c>
      <c r="J11"/>
      <c r="K11"/>
      <c r="L11"/>
      <c r="M11"/>
      <c r="N11"/>
      <c r="O11"/>
      <c r="P11"/>
      <c r="Q11"/>
    </row>
    <row r="12" spans="1:17" ht="15.6" x14ac:dyDescent="0.3">
      <c r="A12" s="25" t="s">
        <v>104</v>
      </c>
      <c r="B12" s="31" t="s">
        <v>62</v>
      </c>
      <c r="C12" s="26">
        <v>784</v>
      </c>
      <c r="D12" s="26">
        <v>7055</v>
      </c>
      <c r="E12" s="26">
        <v>26152</v>
      </c>
      <c r="F12" s="26">
        <v>20025</v>
      </c>
      <c r="G12" s="26">
        <v>17826</v>
      </c>
      <c r="H12" s="26">
        <v>71842</v>
      </c>
      <c r="J12"/>
      <c r="K12"/>
      <c r="L12"/>
      <c r="M12"/>
      <c r="N12"/>
      <c r="O12"/>
      <c r="P12"/>
      <c r="Q12"/>
    </row>
    <row r="13" spans="1:17" ht="15.6" x14ac:dyDescent="0.3">
      <c r="A13" s="25" t="s">
        <v>95</v>
      </c>
      <c r="B13" s="31" t="s">
        <v>63</v>
      </c>
      <c r="C13" s="26">
        <v>940</v>
      </c>
      <c r="D13" s="26">
        <v>3287</v>
      </c>
      <c r="E13" s="26">
        <v>35810</v>
      </c>
      <c r="F13" s="26">
        <v>20473</v>
      </c>
      <c r="G13" s="26">
        <v>23888</v>
      </c>
      <c r="H13" s="26">
        <v>84398</v>
      </c>
      <c r="J13"/>
      <c r="K13"/>
      <c r="L13"/>
      <c r="M13"/>
      <c r="N13"/>
      <c r="O13"/>
      <c r="P13"/>
      <c r="Q13"/>
    </row>
    <row r="14" spans="1:17" ht="15.6" x14ac:dyDescent="0.3">
      <c r="A14" s="25" t="s">
        <v>96</v>
      </c>
      <c r="B14" s="31" t="s">
        <v>2</v>
      </c>
      <c r="C14" s="26">
        <v>6160</v>
      </c>
      <c r="D14" s="26">
        <v>26948</v>
      </c>
      <c r="E14" s="26">
        <v>14940</v>
      </c>
      <c r="F14" s="26">
        <v>41790</v>
      </c>
      <c r="G14" s="26">
        <v>67715</v>
      </c>
      <c r="H14" s="26">
        <v>157553</v>
      </c>
      <c r="J14"/>
      <c r="K14"/>
      <c r="L14"/>
      <c r="M14"/>
      <c r="N14"/>
      <c r="O14"/>
      <c r="P14"/>
      <c r="Q14"/>
    </row>
    <row r="15" spans="1:17" ht="15.6" x14ac:dyDescent="0.3">
      <c r="A15" s="25" t="s">
        <v>97</v>
      </c>
      <c r="B15" s="31" t="s">
        <v>3</v>
      </c>
      <c r="C15" s="26">
        <v>1138</v>
      </c>
      <c r="D15" s="26">
        <v>4388</v>
      </c>
      <c r="E15" s="26">
        <v>28933</v>
      </c>
      <c r="F15" s="26">
        <v>16095</v>
      </c>
      <c r="G15" s="26">
        <v>13524</v>
      </c>
      <c r="H15" s="26">
        <v>64078</v>
      </c>
      <c r="J15"/>
      <c r="K15"/>
      <c r="L15"/>
      <c r="M15"/>
      <c r="N15"/>
      <c r="O15"/>
      <c r="P15"/>
      <c r="Q15"/>
    </row>
    <row r="16" spans="1:17" ht="15.6" x14ac:dyDescent="0.3">
      <c r="A16" s="25" t="s">
        <v>98</v>
      </c>
      <c r="B16" s="31" t="s">
        <v>64</v>
      </c>
      <c r="C16" s="26">
        <v>1588</v>
      </c>
      <c r="D16" s="26">
        <v>4920</v>
      </c>
      <c r="E16" s="26">
        <v>18180</v>
      </c>
      <c r="F16" s="26">
        <v>15772</v>
      </c>
      <c r="G16" s="26">
        <v>21277</v>
      </c>
      <c r="H16" s="26">
        <v>61737</v>
      </c>
      <c r="J16"/>
      <c r="K16"/>
      <c r="L16"/>
      <c r="M16"/>
      <c r="N16"/>
      <c r="O16"/>
      <c r="P16"/>
      <c r="Q16"/>
    </row>
    <row r="17" spans="1:17" ht="15.6" x14ac:dyDescent="0.3">
      <c r="A17" s="25" t="s">
        <v>99</v>
      </c>
      <c r="B17" s="31" t="s">
        <v>4</v>
      </c>
      <c r="C17" s="26">
        <v>881</v>
      </c>
      <c r="D17" s="26">
        <v>1724</v>
      </c>
      <c r="E17" s="26">
        <v>28907</v>
      </c>
      <c r="F17" s="26">
        <v>8153</v>
      </c>
      <c r="G17" s="26">
        <v>8786</v>
      </c>
      <c r="H17" s="26">
        <v>48451</v>
      </c>
      <c r="J17"/>
      <c r="K17"/>
      <c r="L17"/>
      <c r="M17"/>
      <c r="N17"/>
      <c r="O17"/>
      <c r="P17"/>
      <c r="Q17"/>
    </row>
    <row r="18" spans="1:17" ht="15.6" x14ac:dyDescent="0.3">
      <c r="A18" s="25" t="s">
        <v>100</v>
      </c>
      <c r="B18" s="31" t="s">
        <v>5</v>
      </c>
      <c r="C18" s="26">
        <v>256</v>
      </c>
      <c r="D18" s="26">
        <v>5412</v>
      </c>
      <c r="E18" s="26">
        <v>22580</v>
      </c>
      <c r="F18" s="26">
        <v>18029</v>
      </c>
      <c r="G18" s="26">
        <v>13487</v>
      </c>
      <c r="H18" s="26">
        <v>59764</v>
      </c>
      <c r="J18"/>
      <c r="K18"/>
      <c r="L18"/>
      <c r="M18"/>
      <c r="N18"/>
      <c r="O18"/>
      <c r="P18"/>
      <c r="Q18"/>
    </row>
    <row r="19" spans="1:17" ht="15.6" x14ac:dyDescent="0.3">
      <c r="A19" s="25" t="s">
        <v>101</v>
      </c>
      <c r="B19" s="31" t="s">
        <v>6</v>
      </c>
      <c r="C19" s="26">
        <v>663</v>
      </c>
      <c r="D19" s="26">
        <v>5162</v>
      </c>
      <c r="E19" s="26">
        <v>23650</v>
      </c>
      <c r="F19" s="26">
        <v>13045</v>
      </c>
      <c r="G19" s="26">
        <v>16857</v>
      </c>
      <c r="H19" s="26">
        <v>59377</v>
      </c>
      <c r="J19"/>
      <c r="K19"/>
      <c r="L19"/>
      <c r="M19"/>
      <c r="N19"/>
      <c r="O19"/>
      <c r="P19"/>
      <c r="Q19"/>
    </row>
    <row r="20" spans="1:17" ht="15.6" x14ac:dyDescent="0.3">
      <c r="A20" s="25" t="s">
        <v>102</v>
      </c>
      <c r="B20" s="31" t="s">
        <v>7</v>
      </c>
      <c r="C20" s="26">
        <v>584</v>
      </c>
      <c r="D20" s="26">
        <v>1485</v>
      </c>
      <c r="E20" s="26">
        <v>29016</v>
      </c>
      <c r="F20" s="26">
        <v>11947</v>
      </c>
      <c r="G20" s="26">
        <v>10806</v>
      </c>
      <c r="H20" s="26">
        <v>53838</v>
      </c>
      <c r="J20"/>
      <c r="K20"/>
      <c r="L20"/>
      <c r="M20"/>
      <c r="N20"/>
      <c r="O20"/>
      <c r="P20"/>
      <c r="Q20"/>
    </row>
    <row r="21" spans="1:17" ht="15.6" x14ac:dyDescent="0.3">
      <c r="A21" s="25" t="s">
        <v>103</v>
      </c>
      <c r="B21" s="31" t="s">
        <v>8</v>
      </c>
      <c r="C21" s="26">
        <v>1153</v>
      </c>
      <c r="D21" s="26">
        <v>3459</v>
      </c>
      <c r="E21" s="26">
        <v>33409</v>
      </c>
      <c r="F21" s="26">
        <v>16762</v>
      </c>
      <c r="G21" s="26">
        <v>15071</v>
      </c>
      <c r="H21" s="26">
        <v>69854</v>
      </c>
      <c r="J21"/>
      <c r="K21"/>
      <c r="L21"/>
      <c r="M21"/>
      <c r="N21"/>
      <c r="O21"/>
      <c r="P21"/>
      <c r="Q21"/>
    </row>
    <row r="22" spans="1:17" ht="15.6" x14ac:dyDescent="0.3">
      <c r="A22" s="34" t="s">
        <v>9</v>
      </c>
      <c r="B22" s="34"/>
      <c r="C22" s="27">
        <f>SUM(C11:C21)</f>
        <v>14340</v>
      </c>
      <c r="D22" s="27">
        <f t="shared" ref="D22:H22" si="0">SUM(D11:D21)</f>
        <v>70150</v>
      </c>
      <c r="E22" s="27">
        <f t="shared" si="0"/>
        <v>281526</v>
      </c>
      <c r="F22" s="27">
        <f t="shared" si="0"/>
        <v>197972</v>
      </c>
      <c r="G22" s="27">
        <f t="shared" si="0"/>
        <v>226340</v>
      </c>
      <c r="H22" s="27">
        <f t="shared" si="0"/>
        <v>790328</v>
      </c>
      <c r="J22"/>
      <c r="K22"/>
      <c r="L22"/>
      <c r="M22"/>
      <c r="N22"/>
      <c r="O22"/>
      <c r="P22"/>
      <c r="Q22"/>
    </row>
    <row r="23" spans="1:17" x14ac:dyDescent="0.25">
      <c r="D23" s="28"/>
      <c r="E23" s="28"/>
      <c r="F23" s="28"/>
      <c r="G23" s="28"/>
      <c r="H23" s="28"/>
      <c r="J23"/>
      <c r="K23"/>
      <c r="L23"/>
      <c r="M23"/>
      <c r="N23"/>
      <c r="O23"/>
      <c r="P23"/>
      <c r="Q23"/>
    </row>
  </sheetData>
  <pageMargins left="0.75" right="0.75" top="1" bottom="1" header="0.5" footer="0.5"/>
  <pageSetup orientation="portrait" horizontalDpi="300" verticalDpi="300" r:id="rId1"/>
  <headerFooter alignWithMargins="0"/>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3"/>
  <sheetViews>
    <sheetView workbookViewId="0">
      <selection activeCell="A10" sqref="A10"/>
    </sheetView>
  </sheetViews>
  <sheetFormatPr defaultRowHeight="15" x14ac:dyDescent="0.25"/>
  <cols>
    <col min="1" max="1" width="19.6640625" style="22" customWidth="1"/>
    <col min="2" max="2" width="39"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88</v>
      </c>
      <c r="C1" s="21"/>
    </row>
    <row r="2" spans="1:17" ht="15.6" x14ac:dyDescent="0.3">
      <c r="A2" s="1" t="s">
        <v>143</v>
      </c>
      <c r="C2" s="21"/>
    </row>
    <row r="3" spans="1:17" ht="15.6" x14ac:dyDescent="0.3">
      <c r="A3" s="1"/>
      <c r="C3" s="21"/>
    </row>
    <row r="4" spans="1:17" ht="15.6" x14ac:dyDescent="0.3">
      <c r="A4" s="1" t="s">
        <v>121</v>
      </c>
      <c r="C4" s="21"/>
    </row>
    <row r="5" spans="1:17" ht="16.2" x14ac:dyDescent="0.3">
      <c r="A5" s="1" t="s">
        <v>127</v>
      </c>
      <c r="C5" s="21"/>
    </row>
    <row r="6" spans="1:17" ht="15.6" x14ac:dyDescent="0.3">
      <c r="A6" s="1" t="s">
        <v>123</v>
      </c>
      <c r="C6" s="21"/>
    </row>
    <row r="7" spans="1:17" ht="15.6" x14ac:dyDescent="0.3">
      <c r="A7" s="1"/>
      <c r="C7" s="21"/>
    </row>
    <row r="8" spans="1:17" ht="15.6" x14ac:dyDescent="0.3">
      <c r="A8" s="1" t="s">
        <v>130</v>
      </c>
      <c r="C8" s="21"/>
    </row>
    <row r="10" spans="1:17" ht="15.6" x14ac:dyDescent="0.3">
      <c r="A10" s="23" t="s">
        <v>107</v>
      </c>
      <c r="B10" s="31" t="s">
        <v>108</v>
      </c>
      <c r="C10" s="23" t="s">
        <v>105</v>
      </c>
      <c r="D10" s="23" t="s">
        <v>106</v>
      </c>
      <c r="E10" s="31" t="s">
        <v>10</v>
      </c>
      <c r="F10" s="31" t="s">
        <v>11</v>
      </c>
      <c r="G10" s="31" t="s">
        <v>12</v>
      </c>
      <c r="H10" s="32" t="s">
        <v>0</v>
      </c>
    </row>
    <row r="11" spans="1:17" ht="15.6" x14ac:dyDescent="0.3">
      <c r="A11" s="25" t="s">
        <v>94</v>
      </c>
      <c r="B11" s="31" t="s">
        <v>1</v>
      </c>
      <c r="C11" s="26">
        <v>193</v>
      </c>
      <c r="D11" s="26">
        <v>6370</v>
      </c>
      <c r="E11" s="26">
        <v>20227</v>
      </c>
      <c r="F11" s="26">
        <v>16219</v>
      </c>
      <c r="G11" s="26">
        <v>17177</v>
      </c>
      <c r="H11" s="26">
        <v>60186</v>
      </c>
      <c r="J11"/>
      <c r="K11"/>
      <c r="L11"/>
      <c r="M11"/>
      <c r="N11"/>
      <c r="O11"/>
      <c r="P11"/>
      <c r="Q11"/>
    </row>
    <row r="12" spans="1:17" ht="15.6" x14ac:dyDescent="0.3">
      <c r="A12" s="25" t="s">
        <v>104</v>
      </c>
      <c r="B12" s="31" t="s">
        <v>62</v>
      </c>
      <c r="C12" s="26">
        <v>799</v>
      </c>
      <c r="D12" s="26">
        <v>7223</v>
      </c>
      <c r="E12" s="26">
        <v>26562</v>
      </c>
      <c r="F12" s="26">
        <v>20424</v>
      </c>
      <c r="G12" s="26">
        <v>17955</v>
      </c>
      <c r="H12" s="26">
        <v>72963</v>
      </c>
      <c r="J12"/>
      <c r="K12"/>
      <c r="L12"/>
      <c r="M12"/>
      <c r="N12"/>
      <c r="O12"/>
      <c r="P12"/>
      <c r="Q12"/>
    </row>
    <row r="13" spans="1:17" ht="15.6" x14ac:dyDescent="0.3">
      <c r="A13" s="25" t="s">
        <v>95</v>
      </c>
      <c r="B13" s="31" t="s">
        <v>63</v>
      </c>
      <c r="C13" s="26">
        <v>946</v>
      </c>
      <c r="D13" s="26">
        <v>3331</v>
      </c>
      <c r="E13" s="26">
        <v>36251</v>
      </c>
      <c r="F13" s="26">
        <v>21033</v>
      </c>
      <c r="G13" s="26">
        <v>23946</v>
      </c>
      <c r="H13" s="26">
        <v>85507</v>
      </c>
      <c r="J13"/>
      <c r="K13"/>
      <c r="L13"/>
      <c r="M13"/>
      <c r="N13"/>
      <c r="O13"/>
      <c r="P13"/>
      <c r="Q13"/>
    </row>
    <row r="14" spans="1:17" ht="15.6" x14ac:dyDescent="0.3">
      <c r="A14" s="25" t="s">
        <v>96</v>
      </c>
      <c r="B14" s="31" t="s">
        <v>2</v>
      </c>
      <c r="C14" s="26">
        <v>6198</v>
      </c>
      <c r="D14" s="26">
        <v>27133</v>
      </c>
      <c r="E14" s="26">
        <v>15043</v>
      </c>
      <c r="F14" s="26">
        <v>41970</v>
      </c>
      <c r="G14" s="26">
        <v>67826</v>
      </c>
      <c r="H14" s="26">
        <v>158170</v>
      </c>
      <c r="J14"/>
      <c r="K14"/>
      <c r="L14"/>
      <c r="M14"/>
      <c r="N14"/>
      <c r="O14"/>
      <c r="P14"/>
      <c r="Q14"/>
    </row>
    <row r="15" spans="1:17" ht="15.6" x14ac:dyDescent="0.3">
      <c r="A15" s="25" t="s">
        <v>97</v>
      </c>
      <c r="B15" s="31" t="s">
        <v>3</v>
      </c>
      <c r="C15" s="26">
        <v>1148</v>
      </c>
      <c r="D15" s="26">
        <v>4473</v>
      </c>
      <c r="E15" s="26">
        <v>29167</v>
      </c>
      <c r="F15" s="26">
        <v>16288</v>
      </c>
      <c r="G15" s="26">
        <v>13593</v>
      </c>
      <c r="H15" s="26">
        <v>64669</v>
      </c>
      <c r="J15"/>
      <c r="K15"/>
      <c r="L15"/>
      <c r="M15"/>
      <c r="N15"/>
      <c r="O15"/>
      <c r="P15"/>
      <c r="Q15"/>
    </row>
    <row r="16" spans="1:17" ht="15.6" x14ac:dyDescent="0.3">
      <c r="A16" s="25" t="s">
        <v>98</v>
      </c>
      <c r="B16" s="31" t="s">
        <v>64</v>
      </c>
      <c r="C16" s="26">
        <v>1612</v>
      </c>
      <c r="D16" s="26">
        <v>5042</v>
      </c>
      <c r="E16" s="26">
        <v>18361</v>
      </c>
      <c r="F16" s="26">
        <v>16077</v>
      </c>
      <c r="G16" s="26">
        <v>21370</v>
      </c>
      <c r="H16" s="26">
        <v>62462</v>
      </c>
      <c r="J16"/>
      <c r="K16"/>
      <c r="L16"/>
      <c r="M16"/>
      <c r="N16"/>
      <c r="O16"/>
      <c r="P16"/>
      <c r="Q16"/>
    </row>
    <row r="17" spans="1:17" ht="15.6" x14ac:dyDescent="0.3">
      <c r="A17" s="25" t="s">
        <v>99</v>
      </c>
      <c r="B17" s="31" t="s">
        <v>4</v>
      </c>
      <c r="C17" s="26">
        <v>885</v>
      </c>
      <c r="D17" s="26">
        <v>1734</v>
      </c>
      <c r="E17" s="26">
        <v>29081</v>
      </c>
      <c r="F17" s="26">
        <v>8298</v>
      </c>
      <c r="G17" s="26">
        <v>8804</v>
      </c>
      <c r="H17" s="26">
        <v>48802</v>
      </c>
      <c r="J17"/>
      <c r="K17"/>
      <c r="L17"/>
      <c r="M17"/>
      <c r="N17"/>
      <c r="O17"/>
      <c r="P17"/>
      <c r="Q17"/>
    </row>
    <row r="18" spans="1:17" ht="15.6" x14ac:dyDescent="0.3">
      <c r="A18" s="25" t="s">
        <v>100</v>
      </c>
      <c r="B18" s="31" t="s">
        <v>5</v>
      </c>
      <c r="C18" s="26">
        <v>263</v>
      </c>
      <c r="D18" s="26">
        <v>5514</v>
      </c>
      <c r="E18" s="26">
        <v>22976</v>
      </c>
      <c r="F18" s="26">
        <v>18473</v>
      </c>
      <c r="G18" s="26">
        <v>13604</v>
      </c>
      <c r="H18" s="26">
        <v>60830</v>
      </c>
      <c r="J18"/>
      <c r="K18"/>
      <c r="L18"/>
      <c r="M18"/>
      <c r="N18"/>
      <c r="O18"/>
      <c r="P18"/>
      <c r="Q18"/>
    </row>
    <row r="19" spans="1:17" ht="15.6" x14ac:dyDescent="0.3">
      <c r="A19" s="25" t="s">
        <v>101</v>
      </c>
      <c r="B19" s="31" t="s">
        <v>6</v>
      </c>
      <c r="C19" s="26">
        <v>667</v>
      </c>
      <c r="D19" s="26">
        <v>5342</v>
      </c>
      <c r="E19" s="26">
        <v>23818</v>
      </c>
      <c r="F19" s="26">
        <v>13296</v>
      </c>
      <c r="G19" s="26">
        <v>16927</v>
      </c>
      <c r="H19" s="26">
        <v>60050</v>
      </c>
      <c r="J19"/>
      <c r="K19"/>
      <c r="L19"/>
      <c r="M19"/>
      <c r="N19"/>
      <c r="O19"/>
      <c r="P19"/>
      <c r="Q19"/>
    </row>
    <row r="20" spans="1:17" ht="15.6" x14ac:dyDescent="0.3">
      <c r="A20" s="25" t="s">
        <v>102</v>
      </c>
      <c r="B20" s="31" t="s">
        <v>7</v>
      </c>
      <c r="C20" s="26">
        <v>590</v>
      </c>
      <c r="D20" s="26">
        <v>1523</v>
      </c>
      <c r="E20" s="26">
        <v>29338</v>
      </c>
      <c r="F20" s="26">
        <v>12368</v>
      </c>
      <c r="G20" s="26">
        <v>10866</v>
      </c>
      <c r="H20" s="26">
        <v>54685</v>
      </c>
      <c r="J20"/>
      <c r="K20"/>
      <c r="L20"/>
      <c r="M20"/>
      <c r="N20"/>
      <c r="O20"/>
      <c r="P20"/>
      <c r="Q20"/>
    </row>
    <row r="21" spans="1:17" ht="15.6" x14ac:dyDescent="0.3">
      <c r="A21" s="25" t="s">
        <v>103</v>
      </c>
      <c r="B21" s="31" t="s">
        <v>8</v>
      </c>
      <c r="C21" s="26">
        <v>1194</v>
      </c>
      <c r="D21" s="26">
        <v>3500</v>
      </c>
      <c r="E21" s="26">
        <v>33723</v>
      </c>
      <c r="F21" s="26">
        <v>17128</v>
      </c>
      <c r="G21" s="26">
        <v>15102</v>
      </c>
      <c r="H21" s="26">
        <v>70647</v>
      </c>
      <c r="J21"/>
      <c r="K21"/>
      <c r="L21"/>
      <c r="M21"/>
      <c r="N21"/>
      <c r="O21"/>
      <c r="P21"/>
      <c r="Q21"/>
    </row>
    <row r="22" spans="1:17" ht="15.6" x14ac:dyDescent="0.3">
      <c r="A22" s="34" t="s">
        <v>9</v>
      </c>
      <c r="B22" s="34"/>
      <c r="C22" s="27">
        <f>SUM(C11:C21)</f>
        <v>14495</v>
      </c>
      <c r="D22" s="27">
        <f t="shared" ref="D22:H22" si="0">SUM(D11:D21)</f>
        <v>71185</v>
      </c>
      <c r="E22" s="27">
        <f t="shared" si="0"/>
        <v>284547</v>
      </c>
      <c r="F22" s="27">
        <f t="shared" si="0"/>
        <v>201574</v>
      </c>
      <c r="G22" s="27">
        <f t="shared" si="0"/>
        <v>227170</v>
      </c>
      <c r="H22" s="27">
        <f t="shared" si="0"/>
        <v>798971</v>
      </c>
      <c r="J22"/>
      <c r="K22"/>
      <c r="L22"/>
      <c r="M22"/>
      <c r="N22"/>
      <c r="O22"/>
      <c r="P22"/>
      <c r="Q22"/>
    </row>
    <row r="23" spans="1:17" x14ac:dyDescent="0.25">
      <c r="D23" s="28"/>
      <c r="E23" s="28"/>
      <c r="F23" s="28"/>
      <c r="G23" s="28"/>
      <c r="H23" s="28"/>
      <c r="J23"/>
      <c r="K23"/>
      <c r="L23"/>
      <c r="M23"/>
      <c r="N23"/>
      <c r="O23"/>
      <c r="P23"/>
      <c r="Q23"/>
    </row>
  </sheetData>
  <pageMargins left="0.75" right="0.75" top="1" bottom="1" header="0.5" footer="0.5"/>
  <pageSetup orientation="portrait" horizontalDpi="300" verticalDpi="300" copies="0"/>
  <headerFooter alignWithMargins="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6"/>
  <sheetViews>
    <sheetView workbookViewId="0">
      <selection activeCell="A11" sqref="A11"/>
    </sheetView>
  </sheetViews>
  <sheetFormatPr defaultRowHeight="15" x14ac:dyDescent="0.25"/>
  <cols>
    <col min="1" max="1" width="19.21875" style="22" customWidth="1"/>
    <col min="2" max="2" width="39"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90</v>
      </c>
      <c r="C1" s="21"/>
    </row>
    <row r="2" spans="1:17" ht="15.6" x14ac:dyDescent="0.3">
      <c r="A2" s="1" t="s">
        <v>144</v>
      </c>
      <c r="C2" s="21"/>
    </row>
    <row r="3" spans="1:17" ht="15.6" x14ac:dyDescent="0.3">
      <c r="A3" s="1"/>
      <c r="C3" s="21"/>
    </row>
    <row r="4" spans="1:17" ht="15.6" x14ac:dyDescent="0.3">
      <c r="A4" s="1" t="s">
        <v>121</v>
      </c>
      <c r="C4" s="21"/>
    </row>
    <row r="5" spans="1:17" ht="16.2" x14ac:dyDescent="0.3">
      <c r="A5" s="1" t="s">
        <v>127</v>
      </c>
      <c r="C5" s="21"/>
    </row>
    <row r="6" spans="1:17" ht="15.6" x14ac:dyDescent="0.3">
      <c r="A6" s="1" t="s">
        <v>123</v>
      </c>
      <c r="C6" s="21"/>
    </row>
    <row r="7" spans="1:17" ht="15.6" x14ac:dyDescent="0.3">
      <c r="A7" s="1"/>
      <c r="C7" s="21"/>
    </row>
    <row r="8" spans="1:17" ht="15.6" x14ac:dyDescent="0.3">
      <c r="A8" s="1" t="s">
        <v>130</v>
      </c>
      <c r="C8" s="21"/>
    </row>
    <row r="9" spans="1:17" x14ac:dyDescent="0.25">
      <c r="A9" s="1" t="s">
        <v>145</v>
      </c>
    </row>
    <row r="10" spans="1:17" x14ac:dyDescent="0.25">
      <c r="A10" s="1"/>
    </row>
    <row r="11" spans="1:17" ht="15.6" x14ac:dyDescent="0.3">
      <c r="A11" s="23" t="s">
        <v>107</v>
      </c>
      <c r="B11" s="31" t="s">
        <v>108</v>
      </c>
      <c r="C11" s="23" t="s">
        <v>105</v>
      </c>
      <c r="D11" s="23" t="s">
        <v>106</v>
      </c>
      <c r="E11" s="31" t="s">
        <v>10</v>
      </c>
      <c r="F11" s="31" t="s">
        <v>11</v>
      </c>
      <c r="G11" s="31" t="s">
        <v>12</v>
      </c>
      <c r="H11" s="32" t="s">
        <v>0</v>
      </c>
    </row>
    <row r="12" spans="1:17" x14ac:dyDescent="0.25">
      <c r="A12" s="25" t="s">
        <v>94</v>
      </c>
      <c r="B12" s="33" t="s">
        <v>1</v>
      </c>
      <c r="C12" s="26">
        <v>196</v>
      </c>
      <c r="D12" s="26">
        <v>6480</v>
      </c>
      <c r="E12" s="26">
        <v>20512</v>
      </c>
      <c r="F12" s="26">
        <v>16476</v>
      </c>
      <c r="G12" s="26">
        <v>17242</v>
      </c>
      <c r="H12" s="26">
        <v>60906</v>
      </c>
      <c r="I12" s="29"/>
      <c r="J12"/>
      <c r="K12"/>
      <c r="L12"/>
      <c r="M12"/>
      <c r="N12"/>
      <c r="O12"/>
      <c r="P12"/>
      <c r="Q12"/>
    </row>
    <row r="13" spans="1:17" x14ac:dyDescent="0.25">
      <c r="A13" s="25" t="s">
        <v>104</v>
      </c>
      <c r="B13" s="33" t="s">
        <v>62</v>
      </c>
      <c r="C13" s="26">
        <v>814</v>
      </c>
      <c r="D13" s="26">
        <v>7342</v>
      </c>
      <c r="E13" s="26">
        <v>26887</v>
      </c>
      <c r="F13" s="26">
        <v>20700</v>
      </c>
      <c r="G13" s="26">
        <v>18050</v>
      </c>
      <c r="H13" s="26">
        <v>73793</v>
      </c>
      <c r="I13" s="29"/>
      <c r="J13"/>
      <c r="K13"/>
      <c r="L13"/>
      <c r="M13"/>
      <c r="N13"/>
      <c r="O13"/>
      <c r="P13"/>
      <c r="Q13"/>
    </row>
    <row r="14" spans="1:17" x14ac:dyDescent="0.25">
      <c r="A14" s="25" t="s">
        <v>95</v>
      </c>
      <c r="B14" s="33" t="s">
        <v>63</v>
      </c>
      <c r="C14" s="26">
        <v>963</v>
      </c>
      <c r="D14" s="26">
        <v>3346</v>
      </c>
      <c r="E14" s="26">
        <v>36773</v>
      </c>
      <c r="F14" s="26">
        <v>21573</v>
      </c>
      <c r="G14" s="26">
        <v>24008</v>
      </c>
      <c r="H14" s="26">
        <v>86663</v>
      </c>
      <c r="I14" s="29"/>
      <c r="J14"/>
      <c r="K14"/>
      <c r="L14"/>
      <c r="M14"/>
      <c r="N14"/>
      <c r="O14"/>
      <c r="P14"/>
      <c r="Q14"/>
    </row>
    <row r="15" spans="1:17" x14ac:dyDescent="0.25">
      <c r="A15" s="25" t="s">
        <v>96</v>
      </c>
      <c r="B15" s="33" t="s">
        <v>2</v>
      </c>
      <c r="C15" s="26">
        <v>6279</v>
      </c>
      <c r="D15" s="26">
        <v>27509</v>
      </c>
      <c r="E15" s="26">
        <v>15128</v>
      </c>
      <c r="F15" s="26">
        <v>42279</v>
      </c>
      <c r="G15" s="26">
        <v>67927</v>
      </c>
      <c r="H15" s="26">
        <v>159122</v>
      </c>
      <c r="I15" s="29"/>
      <c r="J15"/>
      <c r="K15"/>
      <c r="L15"/>
      <c r="M15"/>
      <c r="N15"/>
      <c r="O15"/>
      <c r="P15"/>
      <c r="Q15"/>
    </row>
    <row r="16" spans="1:17" x14ac:dyDescent="0.25">
      <c r="A16" s="25" t="s">
        <v>97</v>
      </c>
      <c r="B16" s="33" t="s">
        <v>3</v>
      </c>
      <c r="C16" s="26">
        <v>1173</v>
      </c>
      <c r="D16" s="26">
        <v>4562</v>
      </c>
      <c r="E16" s="26">
        <v>29436</v>
      </c>
      <c r="F16" s="26">
        <v>16568</v>
      </c>
      <c r="G16" s="26">
        <v>13612</v>
      </c>
      <c r="H16" s="26">
        <v>65351</v>
      </c>
      <c r="I16" s="29"/>
      <c r="J16"/>
      <c r="K16"/>
      <c r="L16"/>
      <c r="M16"/>
      <c r="N16"/>
      <c r="O16"/>
      <c r="P16"/>
      <c r="Q16"/>
    </row>
    <row r="17" spans="1:17" x14ac:dyDescent="0.25">
      <c r="A17" s="25" t="s">
        <v>98</v>
      </c>
      <c r="B17" s="33" t="s">
        <v>64</v>
      </c>
      <c r="C17" s="26">
        <v>1648</v>
      </c>
      <c r="D17" s="26">
        <v>5170</v>
      </c>
      <c r="E17" s="26">
        <v>18604</v>
      </c>
      <c r="F17" s="26">
        <v>16442</v>
      </c>
      <c r="G17" s="26">
        <v>21426</v>
      </c>
      <c r="H17" s="26">
        <v>63290</v>
      </c>
      <c r="I17" s="29"/>
      <c r="J17"/>
      <c r="K17"/>
      <c r="L17"/>
      <c r="M17"/>
      <c r="N17"/>
      <c r="O17"/>
      <c r="P17"/>
      <c r="Q17"/>
    </row>
    <row r="18" spans="1:17" x14ac:dyDescent="0.25">
      <c r="A18" s="25" t="s">
        <v>99</v>
      </c>
      <c r="B18" s="33" t="s">
        <v>4</v>
      </c>
      <c r="C18" s="26">
        <v>887</v>
      </c>
      <c r="D18" s="26">
        <v>1740</v>
      </c>
      <c r="E18" s="26">
        <v>29338</v>
      </c>
      <c r="F18" s="26">
        <v>8458</v>
      </c>
      <c r="G18" s="26">
        <v>8828</v>
      </c>
      <c r="H18" s="26">
        <v>49251</v>
      </c>
      <c r="I18" s="29"/>
      <c r="J18"/>
      <c r="K18"/>
      <c r="L18"/>
      <c r="M18"/>
      <c r="N18"/>
      <c r="O18"/>
      <c r="P18"/>
      <c r="Q18"/>
    </row>
    <row r="19" spans="1:17" x14ac:dyDescent="0.25">
      <c r="A19" s="25" t="s">
        <v>100</v>
      </c>
      <c r="B19" s="33" t="s">
        <v>5</v>
      </c>
      <c r="C19" s="26">
        <v>263</v>
      </c>
      <c r="D19" s="26">
        <v>5614</v>
      </c>
      <c r="E19" s="26">
        <v>23315</v>
      </c>
      <c r="F19" s="26">
        <v>18771</v>
      </c>
      <c r="G19" s="26">
        <v>13670</v>
      </c>
      <c r="H19" s="26">
        <v>61633</v>
      </c>
      <c r="I19" s="29"/>
      <c r="J19"/>
      <c r="K19"/>
      <c r="L19"/>
      <c r="M19"/>
      <c r="N19"/>
      <c r="O19"/>
      <c r="P19"/>
      <c r="Q19"/>
    </row>
    <row r="20" spans="1:17" x14ac:dyDescent="0.25">
      <c r="A20" s="25" t="s">
        <v>101</v>
      </c>
      <c r="B20" s="33" t="s">
        <v>6</v>
      </c>
      <c r="C20" s="26">
        <v>672</v>
      </c>
      <c r="D20" s="26">
        <v>5492</v>
      </c>
      <c r="E20" s="26">
        <v>24036</v>
      </c>
      <c r="F20" s="26">
        <v>13597</v>
      </c>
      <c r="G20" s="26">
        <v>16957</v>
      </c>
      <c r="H20" s="26">
        <v>60754</v>
      </c>
      <c r="I20" s="29"/>
      <c r="J20"/>
      <c r="K20"/>
      <c r="L20"/>
      <c r="M20"/>
      <c r="N20"/>
      <c r="O20"/>
      <c r="P20"/>
      <c r="Q20"/>
    </row>
    <row r="21" spans="1:17" x14ac:dyDescent="0.25">
      <c r="A21" s="25" t="s">
        <v>102</v>
      </c>
      <c r="B21" s="33" t="s">
        <v>7</v>
      </c>
      <c r="C21" s="26">
        <v>599</v>
      </c>
      <c r="D21" s="26">
        <v>1566</v>
      </c>
      <c r="E21" s="26">
        <v>29707</v>
      </c>
      <c r="F21" s="26">
        <v>12720</v>
      </c>
      <c r="G21" s="26">
        <v>10939</v>
      </c>
      <c r="H21" s="26">
        <v>55531</v>
      </c>
      <c r="I21" s="29"/>
      <c r="J21"/>
      <c r="K21"/>
      <c r="L21"/>
      <c r="M21"/>
      <c r="N21"/>
      <c r="O21"/>
      <c r="P21"/>
      <c r="Q21"/>
    </row>
    <row r="22" spans="1:17" x14ac:dyDescent="0.25">
      <c r="A22" s="25" t="s">
        <v>103</v>
      </c>
      <c r="B22" s="33" t="s">
        <v>8</v>
      </c>
      <c r="C22" s="26">
        <v>1205</v>
      </c>
      <c r="D22" s="26">
        <v>3601</v>
      </c>
      <c r="E22" s="26">
        <v>34162</v>
      </c>
      <c r="F22" s="26">
        <v>17417</v>
      </c>
      <c r="G22" s="26">
        <v>15133</v>
      </c>
      <c r="H22" s="26">
        <v>71518</v>
      </c>
      <c r="I22" s="29"/>
      <c r="J22"/>
      <c r="K22"/>
      <c r="L22"/>
      <c r="M22"/>
      <c r="N22"/>
      <c r="O22"/>
      <c r="P22"/>
      <c r="Q22"/>
    </row>
    <row r="23" spans="1:17" ht="15.6" x14ac:dyDescent="0.3">
      <c r="A23" s="34" t="s">
        <v>9</v>
      </c>
      <c r="B23" s="34"/>
      <c r="C23" s="27">
        <f>SUM(C12:C22)</f>
        <v>14699</v>
      </c>
      <c r="D23" s="27">
        <f t="shared" ref="D23:H23" si="0">SUM(D12:D22)</f>
        <v>72422</v>
      </c>
      <c r="E23" s="27">
        <f t="shared" si="0"/>
        <v>287898</v>
      </c>
      <c r="F23" s="27">
        <f t="shared" si="0"/>
        <v>205001</v>
      </c>
      <c r="G23" s="27">
        <f t="shared" si="0"/>
        <v>227792</v>
      </c>
      <c r="H23" s="27">
        <f t="shared" si="0"/>
        <v>807812</v>
      </c>
      <c r="I23" s="29"/>
      <c r="J23"/>
      <c r="K23"/>
      <c r="L23"/>
      <c r="M23"/>
      <c r="N23"/>
      <c r="O23"/>
      <c r="P23"/>
      <c r="Q23"/>
    </row>
    <row r="24" spans="1:17" x14ac:dyDescent="0.25">
      <c r="D24" s="28"/>
      <c r="E24" s="28"/>
      <c r="F24" s="28"/>
      <c r="G24" s="28"/>
      <c r="H24" s="28"/>
      <c r="J24"/>
      <c r="K24"/>
      <c r="L24"/>
      <c r="M24"/>
      <c r="N24"/>
      <c r="O24"/>
      <c r="P24"/>
      <c r="Q24"/>
    </row>
    <row r="26" spans="1:17" customFormat="1" ht="13.2" x14ac:dyDescent="0.25"/>
  </sheetData>
  <pageMargins left="0.75" right="0.75" top="1" bottom="1" header="0.5" footer="0.5"/>
  <pageSetup orientation="portrait" horizontalDpi="300" verticalDpi="300" r:id="rId1"/>
  <headerFooter alignWithMargins="0"/>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23"/>
  <sheetViews>
    <sheetView workbookViewId="0">
      <selection activeCell="A10" sqref="A10"/>
    </sheetView>
  </sheetViews>
  <sheetFormatPr defaultRowHeight="15" x14ac:dyDescent="0.25"/>
  <cols>
    <col min="1" max="1" width="19.21875" style="22" customWidth="1"/>
    <col min="2" max="2" width="39"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109</v>
      </c>
      <c r="C1" s="21"/>
    </row>
    <row r="2" spans="1:17" ht="15.6" x14ac:dyDescent="0.3">
      <c r="A2" s="1" t="s">
        <v>146</v>
      </c>
      <c r="C2" s="21"/>
    </row>
    <row r="3" spans="1:17" ht="15.6" x14ac:dyDescent="0.3">
      <c r="A3" s="1"/>
      <c r="C3" s="21"/>
    </row>
    <row r="4" spans="1:17" ht="15.6" x14ac:dyDescent="0.3">
      <c r="A4" s="1" t="s">
        <v>121</v>
      </c>
      <c r="C4" s="21"/>
    </row>
    <row r="5" spans="1:17" ht="16.2" x14ac:dyDescent="0.3">
      <c r="A5" s="1" t="s">
        <v>127</v>
      </c>
      <c r="C5" s="21"/>
    </row>
    <row r="6" spans="1:17" ht="15.6" x14ac:dyDescent="0.3">
      <c r="A6" s="1" t="s">
        <v>123</v>
      </c>
      <c r="C6" s="21"/>
    </row>
    <row r="7" spans="1:17" ht="15.6" x14ac:dyDescent="0.3">
      <c r="A7" s="1"/>
      <c r="C7" s="21"/>
    </row>
    <row r="8" spans="1:17" ht="15.6" x14ac:dyDescent="0.3">
      <c r="A8" s="1" t="s">
        <v>130</v>
      </c>
      <c r="C8" s="21"/>
    </row>
    <row r="10" spans="1:17" ht="15.6" x14ac:dyDescent="0.3">
      <c r="A10" s="23" t="s">
        <v>107</v>
      </c>
      <c r="B10" s="31" t="s">
        <v>108</v>
      </c>
      <c r="C10" s="23" t="s">
        <v>105</v>
      </c>
      <c r="D10" s="23" t="s">
        <v>106</v>
      </c>
      <c r="E10" s="31" t="s">
        <v>10</v>
      </c>
      <c r="F10" s="31" t="s">
        <v>11</v>
      </c>
      <c r="G10" s="31" t="s">
        <v>12</v>
      </c>
      <c r="H10" s="32" t="s">
        <v>0</v>
      </c>
    </row>
    <row r="11" spans="1:17" x14ac:dyDescent="0.25">
      <c r="A11" s="25" t="s">
        <v>94</v>
      </c>
      <c r="B11" s="33" t="s">
        <v>1</v>
      </c>
      <c r="C11" s="26">
        <v>196</v>
      </c>
      <c r="D11" s="26">
        <v>6532</v>
      </c>
      <c r="E11" s="26">
        <v>20686</v>
      </c>
      <c r="F11" s="26">
        <v>16679</v>
      </c>
      <c r="G11" s="26">
        <v>17299</v>
      </c>
      <c r="H11" s="26">
        <v>61392</v>
      </c>
      <c r="J11"/>
      <c r="K11"/>
      <c r="L11"/>
      <c r="M11"/>
      <c r="N11"/>
      <c r="O11"/>
      <c r="P11"/>
      <c r="Q11"/>
    </row>
    <row r="12" spans="1:17" x14ac:dyDescent="0.25">
      <c r="A12" s="25" t="s">
        <v>104</v>
      </c>
      <c r="B12" s="33" t="s">
        <v>62</v>
      </c>
      <c r="C12" s="26">
        <v>815</v>
      </c>
      <c r="D12" s="26">
        <v>7455</v>
      </c>
      <c r="E12" s="26">
        <v>27126</v>
      </c>
      <c r="F12" s="26">
        <v>20932</v>
      </c>
      <c r="G12" s="26">
        <v>18094</v>
      </c>
      <c r="H12" s="26">
        <v>74422</v>
      </c>
      <c r="J12"/>
      <c r="K12"/>
      <c r="L12"/>
      <c r="M12"/>
      <c r="N12"/>
      <c r="O12"/>
      <c r="P12"/>
      <c r="Q12"/>
    </row>
    <row r="13" spans="1:17" x14ac:dyDescent="0.25">
      <c r="A13" s="25" t="s">
        <v>95</v>
      </c>
      <c r="B13" s="33" t="s">
        <v>63</v>
      </c>
      <c r="C13" s="26">
        <v>963</v>
      </c>
      <c r="D13" s="26">
        <v>3358</v>
      </c>
      <c r="E13" s="26">
        <v>37215</v>
      </c>
      <c r="F13" s="26">
        <v>22028</v>
      </c>
      <c r="G13" s="26">
        <v>24054</v>
      </c>
      <c r="H13" s="26">
        <v>87618</v>
      </c>
      <c r="J13"/>
      <c r="K13"/>
      <c r="L13"/>
      <c r="M13"/>
      <c r="N13"/>
      <c r="O13"/>
      <c r="P13"/>
      <c r="Q13"/>
    </row>
    <row r="14" spans="1:17" x14ac:dyDescent="0.25">
      <c r="A14" s="25" t="s">
        <v>96</v>
      </c>
      <c r="B14" s="33" t="s">
        <v>2</v>
      </c>
      <c r="C14" s="26">
        <v>6325</v>
      </c>
      <c r="D14" s="26">
        <v>27810</v>
      </c>
      <c r="E14" s="26">
        <v>15215</v>
      </c>
      <c r="F14" s="26">
        <v>42562</v>
      </c>
      <c r="G14" s="26">
        <v>67957</v>
      </c>
      <c r="H14" s="26">
        <v>159869</v>
      </c>
      <c r="J14"/>
      <c r="K14"/>
      <c r="L14"/>
      <c r="M14"/>
      <c r="N14"/>
      <c r="O14"/>
      <c r="P14"/>
      <c r="Q14"/>
    </row>
    <row r="15" spans="1:17" x14ac:dyDescent="0.25">
      <c r="A15" s="25" t="s">
        <v>97</v>
      </c>
      <c r="B15" s="33" t="s">
        <v>3</v>
      </c>
      <c r="C15" s="26">
        <v>1184</v>
      </c>
      <c r="D15" s="26">
        <v>4722</v>
      </c>
      <c r="E15" s="26">
        <v>29595</v>
      </c>
      <c r="F15" s="26">
        <v>16702</v>
      </c>
      <c r="G15" s="26">
        <v>13639</v>
      </c>
      <c r="H15" s="26">
        <v>65842</v>
      </c>
      <c r="J15"/>
      <c r="K15"/>
      <c r="L15"/>
      <c r="M15"/>
      <c r="N15"/>
      <c r="O15"/>
      <c r="P15"/>
      <c r="Q15"/>
    </row>
    <row r="16" spans="1:17" x14ac:dyDescent="0.25">
      <c r="A16" s="25" t="s">
        <v>98</v>
      </c>
      <c r="B16" s="33" t="s">
        <v>64</v>
      </c>
      <c r="C16" s="26">
        <v>1634</v>
      </c>
      <c r="D16" s="26">
        <v>5242</v>
      </c>
      <c r="E16" s="26">
        <v>18722</v>
      </c>
      <c r="F16" s="26">
        <v>16639</v>
      </c>
      <c r="G16" s="26">
        <v>21451</v>
      </c>
      <c r="H16" s="26">
        <v>63688</v>
      </c>
      <c r="J16"/>
      <c r="K16"/>
      <c r="L16"/>
      <c r="M16"/>
      <c r="N16"/>
      <c r="O16"/>
      <c r="P16"/>
      <c r="Q16"/>
    </row>
    <row r="17" spans="1:17" x14ac:dyDescent="0.25">
      <c r="A17" s="25" t="s">
        <v>99</v>
      </c>
      <c r="B17" s="33" t="s">
        <v>4</v>
      </c>
      <c r="C17" s="26">
        <v>890</v>
      </c>
      <c r="D17" s="26">
        <v>1745</v>
      </c>
      <c r="E17" s="26">
        <v>29515</v>
      </c>
      <c r="F17" s="26">
        <v>8604</v>
      </c>
      <c r="G17" s="26">
        <v>8835</v>
      </c>
      <c r="H17" s="26">
        <v>49589</v>
      </c>
      <c r="J17"/>
      <c r="K17"/>
      <c r="L17"/>
      <c r="M17"/>
      <c r="N17"/>
      <c r="O17"/>
      <c r="P17"/>
      <c r="Q17"/>
    </row>
    <row r="18" spans="1:17" x14ac:dyDescent="0.25">
      <c r="A18" s="25" t="s">
        <v>100</v>
      </c>
      <c r="B18" s="33" t="s">
        <v>5</v>
      </c>
      <c r="C18" s="26">
        <v>264</v>
      </c>
      <c r="D18" s="26">
        <v>5678</v>
      </c>
      <c r="E18" s="26">
        <v>23599</v>
      </c>
      <c r="F18" s="26">
        <v>19071</v>
      </c>
      <c r="G18" s="26">
        <v>13746</v>
      </c>
      <c r="H18" s="26">
        <v>62358</v>
      </c>
      <c r="J18"/>
      <c r="K18"/>
      <c r="L18"/>
      <c r="M18"/>
      <c r="N18"/>
      <c r="O18"/>
      <c r="P18"/>
      <c r="Q18"/>
    </row>
    <row r="19" spans="1:17" x14ac:dyDescent="0.25">
      <c r="A19" s="25" t="s">
        <v>101</v>
      </c>
      <c r="B19" s="33" t="s">
        <v>6</v>
      </c>
      <c r="C19" s="26">
        <v>670</v>
      </c>
      <c r="D19" s="26">
        <v>5594</v>
      </c>
      <c r="E19" s="26">
        <v>24177</v>
      </c>
      <c r="F19" s="26">
        <v>13739</v>
      </c>
      <c r="G19" s="26">
        <v>16970</v>
      </c>
      <c r="H19" s="26">
        <v>61150</v>
      </c>
      <c r="J19"/>
      <c r="K19"/>
      <c r="L19"/>
      <c r="M19"/>
      <c r="N19"/>
      <c r="O19"/>
      <c r="P19"/>
      <c r="Q19"/>
    </row>
    <row r="20" spans="1:17" x14ac:dyDescent="0.25">
      <c r="A20" s="25" t="s">
        <v>102</v>
      </c>
      <c r="B20" s="33" t="s">
        <v>7</v>
      </c>
      <c r="C20" s="26">
        <v>607</v>
      </c>
      <c r="D20" s="26">
        <v>1589</v>
      </c>
      <c r="E20" s="26">
        <v>30093</v>
      </c>
      <c r="F20" s="26">
        <v>12971</v>
      </c>
      <c r="G20" s="26">
        <v>10955</v>
      </c>
      <c r="H20" s="26">
        <v>56215</v>
      </c>
      <c r="J20"/>
      <c r="K20"/>
      <c r="L20"/>
      <c r="M20"/>
      <c r="N20"/>
      <c r="O20"/>
      <c r="P20"/>
      <c r="Q20"/>
    </row>
    <row r="21" spans="1:17" x14ac:dyDescent="0.25">
      <c r="A21" s="25" t="s">
        <v>103</v>
      </c>
      <c r="B21" s="33" t="s">
        <v>8</v>
      </c>
      <c r="C21" s="26">
        <v>1202</v>
      </c>
      <c r="D21" s="26">
        <v>3642</v>
      </c>
      <c r="E21" s="26">
        <v>34447</v>
      </c>
      <c r="F21" s="26">
        <v>17621</v>
      </c>
      <c r="G21" s="26">
        <v>15155</v>
      </c>
      <c r="H21" s="26">
        <v>72067</v>
      </c>
      <c r="J21"/>
      <c r="K21"/>
      <c r="L21"/>
      <c r="M21"/>
      <c r="N21"/>
      <c r="O21"/>
      <c r="P21"/>
      <c r="Q21"/>
    </row>
    <row r="22" spans="1:17" ht="15.6" x14ac:dyDescent="0.3">
      <c r="A22" s="34" t="s">
        <v>9</v>
      </c>
      <c r="B22" s="34"/>
      <c r="C22" s="27">
        <f>SUM(C11:C21)</f>
        <v>14750</v>
      </c>
      <c r="D22" s="27">
        <f t="shared" ref="D22:H22" si="0">SUM(D11:D21)</f>
        <v>73367</v>
      </c>
      <c r="E22" s="27">
        <f t="shared" si="0"/>
        <v>290390</v>
      </c>
      <c r="F22" s="27">
        <f t="shared" si="0"/>
        <v>207548</v>
      </c>
      <c r="G22" s="27">
        <f t="shared" si="0"/>
        <v>228155</v>
      </c>
      <c r="H22" s="27">
        <f t="shared" si="0"/>
        <v>814210</v>
      </c>
      <c r="J22"/>
      <c r="K22"/>
      <c r="L22"/>
      <c r="M22"/>
      <c r="N22"/>
      <c r="O22"/>
      <c r="P22"/>
      <c r="Q22"/>
    </row>
    <row r="23" spans="1:17" x14ac:dyDescent="0.25">
      <c r="D23" s="28"/>
      <c r="E23" s="28"/>
      <c r="F23" s="28"/>
      <c r="G23" s="28"/>
      <c r="H23" s="28"/>
      <c r="J23"/>
      <c r="K23"/>
      <c r="L23"/>
      <c r="M23"/>
      <c r="N23"/>
      <c r="O23"/>
      <c r="P23"/>
      <c r="Q23"/>
    </row>
  </sheetData>
  <pageMargins left="0.75" right="0.75" top="1" bottom="1" header="0.5" footer="0.5"/>
  <pageSetup orientation="portrait" horizontalDpi="300" verticalDpi="300" copies="0"/>
  <headerFooter alignWithMargins="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23"/>
  <sheetViews>
    <sheetView workbookViewId="0">
      <selection activeCell="A10" sqref="A10"/>
    </sheetView>
  </sheetViews>
  <sheetFormatPr defaultRowHeight="15" x14ac:dyDescent="0.25"/>
  <cols>
    <col min="1" max="1" width="19.21875" style="22" customWidth="1"/>
    <col min="2" max="2" width="39"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115</v>
      </c>
      <c r="C1" s="21"/>
    </row>
    <row r="2" spans="1:17" ht="15.6" x14ac:dyDescent="0.3">
      <c r="A2" s="1" t="s">
        <v>147</v>
      </c>
      <c r="C2" s="21"/>
    </row>
    <row r="3" spans="1:17" ht="15.6" x14ac:dyDescent="0.3">
      <c r="A3" s="1"/>
      <c r="C3" s="21"/>
    </row>
    <row r="4" spans="1:17" ht="15.6" x14ac:dyDescent="0.3">
      <c r="A4" s="1" t="s">
        <v>121</v>
      </c>
      <c r="C4" s="21"/>
    </row>
    <row r="5" spans="1:17" ht="16.2" x14ac:dyDescent="0.3">
      <c r="A5" s="1" t="s">
        <v>127</v>
      </c>
      <c r="C5" s="21"/>
    </row>
    <row r="6" spans="1:17" ht="15.6" x14ac:dyDescent="0.3">
      <c r="A6" s="1" t="s">
        <v>123</v>
      </c>
      <c r="C6" s="21"/>
    </row>
    <row r="7" spans="1:17" ht="15.6" x14ac:dyDescent="0.3">
      <c r="A7" s="1"/>
      <c r="C7" s="21"/>
    </row>
    <row r="8" spans="1:17" ht="15.6" x14ac:dyDescent="0.3">
      <c r="A8" s="1" t="s">
        <v>130</v>
      </c>
      <c r="C8" s="21"/>
    </row>
    <row r="10" spans="1:17" ht="15.6" x14ac:dyDescent="0.3">
      <c r="A10" s="23" t="s">
        <v>107</v>
      </c>
      <c r="B10" s="31" t="s">
        <v>108</v>
      </c>
      <c r="C10" s="23" t="s">
        <v>105</v>
      </c>
      <c r="D10" s="23" t="s">
        <v>106</v>
      </c>
      <c r="E10" s="31" t="s">
        <v>10</v>
      </c>
      <c r="F10" s="31" t="s">
        <v>11</v>
      </c>
      <c r="G10" s="31" t="s">
        <v>12</v>
      </c>
      <c r="H10" s="32" t="s">
        <v>0</v>
      </c>
    </row>
    <row r="11" spans="1:17" x14ac:dyDescent="0.25">
      <c r="A11" s="25" t="s">
        <v>94</v>
      </c>
      <c r="B11" s="33" t="s">
        <v>1</v>
      </c>
      <c r="C11" s="26">
        <v>202</v>
      </c>
      <c r="D11" s="26">
        <v>6698</v>
      </c>
      <c r="E11" s="26">
        <v>20929</v>
      </c>
      <c r="F11" s="26">
        <v>16948</v>
      </c>
      <c r="G11" s="26">
        <v>17333</v>
      </c>
      <c r="H11" s="26">
        <v>62110</v>
      </c>
      <c r="J11"/>
      <c r="K11"/>
      <c r="L11"/>
      <c r="M11"/>
      <c r="N11"/>
      <c r="O11"/>
      <c r="P11"/>
      <c r="Q11"/>
    </row>
    <row r="12" spans="1:17" x14ac:dyDescent="0.25">
      <c r="A12" s="25" t="s">
        <v>104</v>
      </c>
      <c r="B12" s="33" t="s">
        <v>62</v>
      </c>
      <c r="C12" s="26">
        <v>856</v>
      </c>
      <c r="D12" s="26">
        <v>7558</v>
      </c>
      <c r="E12" s="26">
        <v>27342</v>
      </c>
      <c r="F12" s="26">
        <v>21130</v>
      </c>
      <c r="G12" s="26">
        <v>18119</v>
      </c>
      <c r="H12" s="26">
        <v>75005</v>
      </c>
      <c r="J12"/>
      <c r="K12"/>
      <c r="L12"/>
      <c r="M12"/>
      <c r="N12"/>
      <c r="O12"/>
      <c r="P12"/>
      <c r="Q12"/>
    </row>
    <row r="13" spans="1:17" x14ac:dyDescent="0.25">
      <c r="A13" s="25" t="s">
        <v>95</v>
      </c>
      <c r="B13" s="33" t="s">
        <v>63</v>
      </c>
      <c r="C13" s="26">
        <v>975</v>
      </c>
      <c r="D13" s="26">
        <v>3378</v>
      </c>
      <c r="E13" s="26">
        <v>37747</v>
      </c>
      <c r="F13" s="26">
        <v>22508</v>
      </c>
      <c r="G13" s="26">
        <v>24123</v>
      </c>
      <c r="H13" s="26">
        <v>88731</v>
      </c>
      <c r="J13"/>
      <c r="K13"/>
      <c r="L13"/>
      <c r="M13"/>
      <c r="N13"/>
      <c r="O13"/>
      <c r="P13"/>
      <c r="Q13"/>
    </row>
    <row r="14" spans="1:17" x14ac:dyDescent="0.25">
      <c r="A14" s="25" t="s">
        <v>96</v>
      </c>
      <c r="B14" s="33" t="s">
        <v>2</v>
      </c>
      <c r="C14" s="26">
        <v>6339</v>
      </c>
      <c r="D14" s="26">
        <v>27916</v>
      </c>
      <c r="E14" s="26">
        <v>15297</v>
      </c>
      <c r="F14" s="26">
        <v>42810</v>
      </c>
      <c r="G14" s="26">
        <v>68022</v>
      </c>
      <c r="H14" s="26">
        <v>160384</v>
      </c>
      <c r="J14"/>
      <c r="K14"/>
      <c r="L14"/>
      <c r="M14"/>
      <c r="N14"/>
      <c r="O14"/>
      <c r="P14"/>
      <c r="Q14"/>
    </row>
    <row r="15" spans="1:17" x14ac:dyDescent="0.25">
      <c r="A15" s="25" t="s">
        <v>97</v>
      </c>
      <c r="B15" s="33" t="s">
        <v>3</v>
      </c>
      <c r="C15" s="26">
        <v>1173</v>
      </c>
      <c r="D15" s="26">
        <v>4821</v>
      </c>
      <c r="E15" s="26">
        <v>29795</v>
      </c>
      <c r="F15" s="26">
        <v>16890</v>
      </c>
      <c r="G15" s="26">
        <v>13668</v>
      </c>
      <c r="H15" s="26">
        <v>66347</v>
      </c>
      <c r="J15"/>
      <c r="K15"/>
      <c r="L15"/>
      <c r="M15"/>
      <c r="N15"/>
      <c r="O15"/>
      <c r="P15"/>
      <c r="Q15"/>
    </row>
    <row r="16" spans="1:17" x14ac:dyDescent="0.25">
      <c r="A16" s="25" t="s">
        <v>98</v>
      </c>
      <c r="B16" s="33" t="s">
        <v>64</v>
      </c>
      <c r="C16" s="26">
        <v>1646</v>
      </c>
      <c r="D16" s="26">
        <v>5404</v>
      </c>
      <c r="E16" s="26">
        <v>18877</v>
      </c>
      <c r="F16" s="26">
        <v>16902</v>
      </c>
      <c r="G16" s="26">
        <v>21540</v>
      </c>
      <c r="H16" s="26">
        <v>64369</v>
      </c>
      <c r="J16"/>
      <c r="K16"/>
      <c r="L16"/>
      <c r="M16"/>
      <c r="N16"/>
      <c r="O16"/>
      <c r="P16"/>
      <c r="Q16"/>
    </row>
    <row r="17" spans="1:17" x14ac:dyDescent="0.25">
      <c r="A17" s="25" t="s">
        <v>99</v>
      </c>
      <c r="B17" s="33" t="s">
        <v>4</v>
      </c>
      <c r="C17" s="26">
        <v>903</v>
      </c>
      <c r="D17" s="26">
        <v>1754</v>
      </c>
      <c r="E17" s="26">
        <v>29815</v>
      </c>
      <c r="F17" s="26">
        <v>8777</v>
      </c>
      <c r="G17" s="26">
        <v>8850</v>
      </c>
      <c r="H17" s="26">
        <v>50099</v>
      </c>
      <c r="J17"/>
      <c r="K17"/>
      <c r="L17"/>
      <c r="M17"/>
      <c r="N17"/>
      <c r="O17"/>
      <c r="P17"/>
      <c r="Q17"/>
    </row>
    <row r="18" spans="1:17" x14ac:dyDescent="0.25">
      <c r="A18" s="25" t="s">
        <v>100</v>
      </c>
      <c r="B18" s="33" t="s">
        <v>5</v>
      </c>
      <c r="C18" s="26">
        <v>269</v>
      </c>
      <c r="D18" s="26">
        <v>5832</v>
      </c>
      <c r="E18" s="26">
        <v>23961</v>
      </c>
      <c r="F18" s="26">
        <v>19346</v>
      </c>
      <c r="G18" s="26">
        <v>13791</v>
      </c>
      <c r="H18" s="26">
        <v>63199</v>
      </c>
      <c r="J18"/>
      <c r="K18"/>
      <c r="L18"/>
      <c r="M18"/>
      <c r="N18"/>
      <c r="O18"/>
      <c r="P18"/>
      <c r="Q18"/>
    </row>
    <row r="19" spans="1:17" x14ac:dyDescent="0.25">
      <c r="A19" s="25" t="s">
        <v>101</v>
      </c>
      <c r="B19" s="33" t="s">
        <v>6</v>
      </c>
      <c r="C19" s="26">
        <v>676</v>
      </c>
      <c r="D19" s="26">
        <v>5666</v>
      </c>
      <c r="E19" s="26">
        <v>24436</v>
      </c>
      <c r="F19" s="26">
        <v>13948</v>
      </c>
      <c r="G19" s="26">
        <v>16991</v>
      </c>
      <c r="H19" s="26">
        <v>61717</v>
      </c>
      <c r="J19"/>
      <c r="K19"/>
      <c r="L19"/>
      <c r="M19"/>
      <c r="N19"/>
      <c r="O19"/>
      <c r="P19"/>
      <c r="Q19"/>
    </row>
    <row r="20" spans="1:17" x14ac:dyDescent="0.25">
      <c r="A20" s="25" t="s">
        <v>102</v>
      </c>
      <c r="B20" s="33" t="s">
        <v>7</v>
      </c>
      <c r="C20" s="26">
        <v>634</v>
      </c>
      <c r="D20" s="26">
        <v>1609</v>
      </c>
      <c r="E20" s="26">
        <v>30612</v>
      </c>
      <c r="F20" s="26">
        <v>13255</v>
      </c>
      <c r="G20" s="26">
        <v>11002</v>
      </c>
      <c r="H20" s="26">
        <v>57112</v>
      </c>
      <c r="J20"/>
      <c r="K20"/>
      <c r="L20"/>
      <c r="M20"/>
      <c r="N20"/>
      <c r="O20"/>
      <c r="P20"/>
      <c r="Q20"/>
    </row>
    <row r="21" spans="1:17" x14ac:dyDescent="0.25">
      <c r="A21" s="25" t="s">
        <v>103</v>
      </c>
      <c r="B21" s="33" t="s">
        <v>8</v>
      </c>
      <c r="C21" s="26">
        <v>1214</v>
      </c>
      <c r="D21" s="26">
        <v>3696</v>
      </c>
      <c r="E21" s="26">
        <v>34952</v>
      </c>
      <c r="F21" s="26">
        <v>17955</v>
      </c>
      <c r="G21" s="26">
        <v>15193</v>
      </c>
      <c r="H21" s="26">
        <v>73010</v>
      </c>
      <c r="J21"/>
      <c r="K21"/>
      <c r="L21"/>
      <c r="M21"/>
      <c r="N21"/>
      <c r="O21"/>
      <c r="P21"/>
      <c r="Q21"/>
    </row>
    <row r="22" spans="1:17" ht="15.6" x14ac:dyDescent="0.3">
      <c r="A22" s="34" t="s">
        <v>9</v>
      </c>
      <c r="B22" s="34"/>
      <c r="C22" s="27">
        <f>SUM(C11:C21)</f>
        <v>14887</v>
      </c>
      <c r="D22" s="27">
        <f t="shared" ref="D22:H22" si="0">SUM(D11:D21)</f>
        <v>74332</v>
      </c>
      <c r="E22" s="27">
        <f t="shared" si="0"/>
        <v>293763</v>
      </c>
      <c r="F22" s="27">
        <f t="shared" si="0"/>
        <v>210469</v>
      </c>
      <c r="G22" s="27">
        <f t="shared" si="0"/>
        <v>228632</v>
      </c>
      <c r="H22" s="27">
        <f t="shared" si="0"/>
        <v>822083</v>
      </c>
      <c r="J22"/>
      <c r="K22"/>
      <c r="L22"/>
      <c r="M22"/>
      <c r="N22"/>
      <c r="O22"/>
      <c r="P22"/>
      <c r="Q22"/>
    </row>
    <row r="23" spans="1:17" x14ac:dyDescent="0.25">
      <c r="D23" s="28"/>
      <c r="E23" s="28"/>
      <c r="F23" s="28"/>
      <c r="G23" s="28"/>
      <c r="H23" s="28"/>
      <c r="J23"/>
      <c r="K23"/>
      <c r="L23"/>
      <c r="M23"/>
      <c r="N23"/>
      <c r="O23"/>
      <c r="P23"/>
      <c r="Q23"/>
    </row>
  </sheetData>
  <pageMargins left="0.75" right="0.75" top="1" bottom="1" header="0.5" footer="0.5"/>
  <pageSetup orientation="portrait" horizontalDpi="300" verticalDpi="300" copies="0"/>
  <headerFooter alignWithMargins="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77BC-22EF-4718-A553-443144B21223}">
  <dimension ref="A1:Q23"/>
  <sheetViews>
    <sheetView workbookViewId="0"/>
  </sheetViews>
  <sheetFormatPr defaultRowHeight="15" x14ac:dyDescent="0.25"/>
  <cols>
    <col min="1" max="1" width="19.21875" style="22" customWidth="1"/>
    <col min="2" max="2" width="39"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117</v>
      </c>
      <c r="C1" s="21"/>
    </row>
    <row r="2" spans="1:17" ht="15.6" x14ac:dyDescent="0.3">
      <c r="A2" s="1" t="s">
        <v>148</v>
      </c>
      <c r="C2" s="21"/>
    </row>
    <row r="3" spans="1:17" ht="15.6" x14ac:dyDescent="0.3">
      <c r="A3" s="1"/>
      <c r="C3" s="21"/>
    </row>
    <row r="4" spans="1:17" ht="15.6" x14ac:dyDescent="0.3">
      <c r="A4" s="1" t="s">
        <v>121</v>
      </c>
      <c r="C4" s="21"/>
    </row>
    <row r="5" spans="1:17" ht="16.2" x14ac:dyDescent="0.3">
      <c r="A5" s="1" t="s">
        <v>127</v>
      </c>
      <c r="C5" s="21"/>
    </row>
    <row r="6" spans="1:17" ht="15.6" x14ac:dyDescent="0.3">
      <c r="A6" s="1" t="s">
        <v>123</v>
      </c>
      <c r="C6" s="21"/>
    </row>
    <row r="7" spans="1:17" ht="15.6" x14ac:dyDescent="0.3">
      <c r="A7" s="1"/>
      <c r="C7" s="21"/>
    </row>
    <row r="8" spans="1:17" ht="15.6" x14ac:dyDescent="0.3">
      <c r="A8" s="1" t="s">
        <v>130</v>
      </c>
      <c r="C8" s="21"/>
    </row>
    <row r="10" spans="1:17" ht="15.6" x14ac:dyDescent="0.3">
      <c r="A10" s="23" t="s">
        <v>107</v>
      </c>
      <c r="B10" s="31" t="s">
        <v>108</v>
      </c>
      <c r="C10" s="23" t="s">
        <v>105</v>
      </c>
      <c r="D10" s="23" t="s">
        <v>106</v>
      </c>
      <c r="E10" s="31" t="s">
        <v>10</v>
      </c>
      <c r="F10" s="31" t="s">
        <v>11</v>
      </c>
      <c r="G10" s="31" t="s">
        <v>12</v>
      </c>
      <c r="H10" s="32" t="s">
        <v>0</v>
      </c>
    </row>
    <row r="11" spans="1:17" x14ac:dyDescent="0.25">
      <c r="A11" s="25" t="s">
        <v>94</v>
      </c>
      <c r="B11" s="33" t="s">
        <v>1</v>
      </c>
      <c r="C11" s="26">
        <v>206</v>
      </c>
      <c r="D11" s="26">
        <v>6787</v>
      </c>
      <c r="E11" s="26">
        <v>21194</v>
      </c>
      <c r="F11" s="26">
        <v>17261</v>
      </c>
      <c r="G11" s="26">
        <v>17384</v>
      </c>
      <c r="H11" s="26">
        <v>62832</v>
      </c>
      <c r="J11"/>
      <c r="K11"/>
      <c r="L11"/>
      <c r="M11"/>
      <c r="N11"/>
      <c r="O11"/>
      <c r="P11"/>
      <c r="Q11"/>
    </row>
    <row r="12" spans="1:17" x14ac:dyDescent="0.25">
      <c r="A12" s="25" t="s">
        <v>104</v>
      </c>
      <c r="B12" s="33" t="s">
        <v>62</v>
      </c>
      <c r="C12" s="26">
        <v>859</v>
      </c>
      <c r="D12" s="26">
        <v>7519</v>
      </c>
      <c r="E12" s="26">
        <v>27544</v>
      </c>
      <c r="F12" s="26">
        <v>21284</v>
      </c>
      <c r="G12" s="26">
        <v>18043</v>
      </c>
      <c r="H12" s="26">
        <v>75249</v>
      </c>
      <c r="J12"/>
      <c r="K12"/>
      <c r="L12"/>
      <c r="M12"/>
      <c r="N12"/>
      <c r="O12"/>
      <c r="P12"/>
      <c r="Q12"/>
    </row>
    <row r="13" spans="1:17" x14ac:dyDescent="0.25">
      <c r="A13" s="25" t="s">
        <v>95</v>
      </c>
      <c r="B13" s="33" t="s">
        <v>63</v>
      </c>
      <c r="C13" s="26">
        <v>990</v>
      </c>
      <c r="D13" s="26">
        <v>3410</v>
      </c>
      <c r="E13" s="26">
        <v>38201</v>
      </c>
      <c r="F13" s="26">
        <v>22948</v>
      </c>
      <c r="G13" s="26">
        <v>24158</v>
      </c>
      <c r="H13" s="26">
        <v>89707</v>
      </c>
      <c r="J13"/>
      <c r="K13"/>
      <c r="L13"/>
      <c r="M13"/>
      <c r="N13"/>
      <c r="O13"/>
      <c r="P13"/>
      <c r="Q13"/>
    </row>
    <row r="14" spans="1:17" x14ac:dyDescent="0.25">
      <c r="A14" s="25" t="s">
        <v>96</v>
      </c>
      <c r="B14" s="33" t="s">
        <v>2</v>
      </c>
      <c r="C14" s="26">
        <v>6394</v>
      </c>
      <c r="D14" s="26">
        <v>28097</v>
      </c>
      <c r="E14" s="26">
        <v>15374</v>
      </c>
      <c r="F14" s="26">
        <v>43063</v>
      </c>
      <c r="G14" s="26">
        <v>68110</v>
      </c>
      <c r="H14" s="26">
        <v>161038</v>
      </c>
      <c r="J14"/>
      <c r="K14"/>
      <c r="L14"/>
      <c r="M14"/>
      <c r="N14"/>
      <c r="O14"/>
      <c r="P14"/>
      <c r="Q14"/>
    </row>
    <row r="15" spans="1:17" x14ac:dyDescent="0.25">
      <c r="A15" s="25" t="s">
        <v>97</v>
      </c>
      <c r="B15" s="33" t="s">
        <v>3</v>
      </c>
      <c r="C15" s="26">
        <v>1177</v>
      </c>
      <c r="D15" s="26">
        <v>4906</v>
      </c>
      <c r="E15" s="26">
        <v>30037</v>
      </c>
      <c r="F15" s="26">
        <v>17104</v>
      </c>
      <c r="G15" s="26">
        <v>13710</v>
      </c>
      <c r="H15" s="26">
        <v>66934</v>
      </c>
      <c r="J15"/>
      <c r="K15"/>
      <c r="L15"/>
      <c r="M15"/>
      <c r="N15"/>
      <c r="O15"/>
      <c r="P15"/>
      <c r="Q15"/>
    </row>
    <row r="16" spans="1:17" x14ac:dyDescent="0.25">
      <c r="A16" s="25" t="s">
        <v>98</v>
      </c>
      <c r="B16" s="33" t="s">
        <v>64</v>
      </c>
      <c r="C16" s="26">
        <v>1689</v>
      </c>
      <c r="D16" s="26">
        <v>5576</v>
      </c>
      <c r="E16" s="26">
        <v>19034</v>
      </c>
      <c r="F16" s="26">
        <v>17098</v>
      </c>
      <c r="G16" s="26">
        <v>21586</v>
      </c>
      <c r="H16" s="26">
        <v>64983</v>
      </c>
      <c r="J16"/>
      <c r="K16"/>
      <c r="L16"/>
      <c r="M16"/>
      <c r="N16"/>
      <c r="O16"/>
      <c r="P16"/>
      <c r="Q16"/>
    </row>
    <row r="17" spans="1:17" x14ac:dyDescent="0.25">
      <c r="A17" s="25" t="s">
        <v>99</v>
      </c>
      <c r="B17" s="33" t="s">
        <v>4</v>
      </c>
      <c r="C17" s="26">
        <v>941</v>
      </c>
      <c r="D17" s="26">
        <v>1768</v>
      </c>
      <c r="E17" s="26">
        <v>30064</v>
      </c>
      <c r="F17" s="26">
        <v>8936</v>
      </c>
      <c r="G17" s="26">
        <v>8859</v>
      </c>
      <c r="H17" s="26">
        <v>50568</v>
      </c>
      <c r="J17"/>
      <c r="K17"/>
      <c r="L17"/>
      <c r="M17"/>
      <c r="N17"/>
      <c r="O17"/>
      <c r="P17"/>
      <c r="Q17"/>
    </row>
    <row r="18" spans="1:17" x14ac:dyDescent="0.25">
      <c r="A18" s="25" t="s">
        <v>100</v>
      </c>
      <c r="B18" s="33" t="s">
        <v>5</v>
      </c>
      <c r="C18" s="26">
        <v>265</v>
      </c>
      <c r="D18" s="26">
        <v>5941</v>
      </c>
      <c r="E18" s="26">
        <v>24278</v>
      </c>
      <c r="F18" s="26">
        <v>19533</v>
      </c>
      <c r="G18" s="26">
        <v>13833</v>
      </c>
      <c r="H18" s="26">
        <v>63850</v>
      </c>
      <c r="J18"/>
      <c r="K18"/>
      <c r="L18"/>
      <c r="M18"/>
      <c r="N18"/>
      <c r="O18"/>
      <c r="P18"/>
      <c r="Q18"/>
    </row>
    <row r="19" spans="1:17" x14ac:dyDescent="0.25">
      <c r="A19" s="25" t="s">
        <v>101</v>
      </c>
      <c r="B19" s="33" t="s">
        <v>6</v>
      </c>
      <c r="C19" s="26">
        <v>693</v>
      </c>
      <c r="D19" s="26">
        <v>5789</v>
      </c>
      <c r="E19" s="26">
        <v>24608</v>
      </c>
      <c r="F19" s="26">
        <v>14126</v>
      </c>
      <c r="G19" s="26">
        <v>16998</v>
      </c>
      <c r="H19" s="26">
        <v>62214</v>
      </c>
      <c r="J19"/>
      <c r="K19"/>
      <c r="L19"/>
      <c r="M19"/>
      <c r="N19"/>
      <c r="O19"/>
      <c r="P19"/>
      <c r="Q19"/>
    </row>
    <row r="20" spans="1:17" x14ac:dyDescent="0.25">
      <c r="A20" s="25" t="s">
        <v>102</v>
      </c>
      <c r="B20" s="33" t="s">
        <v>7</v>
      </c>
      <c r="C20" s="26">
        <v>674</v>
      </c>
      <c r="D20" s="26">
        <v>1627</v>
      </c>
      <c r="E20" s="26">
        <v>30965</v>
      </c>
      <c r="F20" s="26">
        <v>13461</v>
      </c>
      <c r="G20" s="26">
        <v>11021</v>
      </c>
      <c r="H20" s="26">
        <v>57748</v>
      </c>
      <c r="J20"/>
      <c r="K20"/>
      <c r="L20"/>
      <c r="M20"/>
      <c r="N20"/>
      <c r="O20"/>
      <c r="P20"/>
      <c r="Q20"/>
    </row>
    <row r="21" spans="1:17" x14ac:dyDescent="0.25">
      <c r="A21" s="25" t="s">
        <v>103</v>
      </c>
      <c r="B21" s="33" t="s">
        <v>8</v>
      </c>
      <c r="C21" s="26">
        <v>1234</v>
      </c>
      <c r="D21" s="26">
        <v>3719</v>
      </c>
      <c r="E21" s="26">
        <v>35376</v>
      </c>
      <c r="F21" s="26">
        <v>18167</v>
      </c>
      <c r="G21" s="26">
        <v>15210</v>
      </c>
      <c r="H21" s="26">
        <v>73706</v>
      </c>
      <c r="J21"/>
      <c r="K21"/>
      <c r="L21"/>
      <c r="M21"/>
      <c r="N21"/>
      <c r="O21"/>
      <c r="P21"/>
      <c r="Q21"/>
    </row>
    <row r="22" spans="1:17" ht="15.6" x14ac:dyDescent="0.3">
      <c r="A22" s="34" t="s">
        <v>9</v>
      </c>
      <c r="B22" s="34"/>
      <c r="C22" s="27">
        <f>SUM(C11:C21)</f>
        <v>15122</v>
      </c>
      <c r="D22" s="27">
        <f t="shared" ref="D22:H22" si="0">SUM(D11:D21)</f>
        <v>75139</v>
      </c>
      <c r="E22" s="27">
        <f t="shared" si="0"/>
        <v>296675</v>
      </c>
      <c r="F22" s="27">
        <f t="shared" si="0"/>
        <v>212981</v>
      </c>
      <c r="G22" s="27">
        <f t="shared" si="0"/>
        <v>228912</v>
      </c>
      <c r="H22" s="27">
        <f t="shared" si="0"/>
        <v>828829</v>
      </c>
      <c r="J22"/>
      <c r="K22"/>
      <c r="L22"/>
      <c r="M22"/>
      <c r="N22"/>
      <c r="O22"/>
      <c r="P22"/>
      <c r="Q22"/>
    </row>
    <row r="23" spans="1:17" x14ac:dyDescent="0.25">
      <c r="D23" s="28"/>
      <c r="E23" s="28"/>
      <c r="F23" s="28"/>
      <c r="G23" s="28"/>
      <c r="H23" s="28"/>
      <c r="J23"/>
      <c r="K23"/>
      <c r="L23"/>
      <c r="M23"/>
      <c r="N23"/>
      <c r="O23"/>
      <c r="P23"/>
      <c r="Q23"/>
    </row>
  </sheetData>
  <pageMargins left="0.75" right="0.75" top="1" bottom="1" header="0.5" footer="0.5"/>
  <pageSetup orientation="portrait" horizontalDpi="300" verticalDpi="300" copies="0"/>
  <headerFooter alignWithMargins="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4"/>
  <sheetViews>
    <sheetView showGridLines="0" zoomScaleNormal="100" workbookViewId="0"/>
  </sheetViews>
  <sheetFormatPr defaultRowHeight="15" x14ac:dyDescent="0.25"/>
  <cols>
    <col min="1" max="1" width="28.109375" style="8" customWidth="1"/>
    <col min="2" max="2" width="21.44140625" style="8" customWidth="1"/>
    <col min="3" max="255" width="8.88671875" style="8"/>
    <col min="256" max="256" width="3.44140625" style="8" customWidth="1"/>
    <col min="257" max="257" width="117" style="8" bestFit="1" customWidth="1"/>
    <col min="258" max="511" width="8.88671875" style="8"/>
    <col min="512" max="512" width="3.44140625" style="8" customWidth="1"/>
    <col min="513" max="513" width="117" style="8" bestFit="1" customWidth="1"/>
    <col min="514" max="767" width="8.88671875" style="8"/>
    <col min="768" max="768" width="3.44140625" style="8" customWidth="1"/>
    <col min="769" max="769" width="117" style="8" bestFit="1" customWidth="1"/>
    <col min="770" max="1023" width="8.88671875" style="8"/>
    <col min="1024" max="1024" width="3.44140625" style="8" customWidth="1"/>
    <col min="1025" max="1025" width="117" style="8" bestFit="1" customWidth="1"/>
    <col min="1026" max="1279" width="8.88671875" style="8"/>
    <col min="1280" max="1280" width="3.44140625" style="8" customWidth="1"/>
    <col min="1281" max="1281" width="117" style="8" bestFit="1" customWidth="1"/>
    <col min="1282" max="1535" width="8.88671875" style="8"/>
    <col min="1536" max="1536" width="3.44140625" style="8" customWidth="1"/>
    <col min="1537" max="1537" width="117" style="8" bestFit="1" customWidth="1"/>
    <col min="1538" max="1791" width="8.88671875" style="8"/>
    <col min="1792" max="1792" width="3.44140625" style="8" customWidth="1"/>
    <col min="1793" max="1793" width="117" style="8" bestFit="1" customWidth="1"/>
    <col min="1794" max="2047" width="8.88671875" style="8"/>
    <col min="2048" max="2048" width="3.44140625" style="8" customWidth="1"/>
    <col min="2049" max="2049" width="117" style="8" bestFit="1" customWidth="1"/>
    <col min="2050" max="2303" width="8.88671875" style="8"/>
    <col min="2304" max="2304" width="3.44140625" style="8" customWidth="1"/>
    <col min="2305" max="2305" width="117" style="8" bestFit="1" customWidth="1"/>
    <col min="2306" max="2559" width="8.88671875" style="8"/>
    <col min="2560" max="2560" width="3.44140625" style="8" customWidth="1"/>
    <col min="2561" max="2561" width="117" style="8" bestFit="1" customWidth="1"/>
    <col min="2562" max="2815" width="8.88671875" style="8"/>
    <col min="2816" max="2816" width="3.44140625" style="8" customWidth="1"/>
    <col min="2817" max="2817" width="117" style="8" bestFit="1" customWidth="1"/>
    <col min="2818" max="3071" width="8.88671875" style="8"/>
    <col min="3072" max="3072" width="3.44140625" style="8" customWidth="1"/>
    <col min="3073" max="3073" width="117" style="8" bestFit="1" customWidth="1"/>
    <col min="3074" max="3327" width="8.88671875" style="8"/>
    <col min="3328" max="3328" width="3.44140625" style="8" customWidth="1"/>
    <col min="3329" max="3329" width="117" style="8" bestFit="1" customWidth="1"/>
    <col min="3330" max="3583" width="8.88671875" style="8"/>
    <col min="3584" max="3584" width="3.44140625" style="8" customWidth="1"/>
    <col min="3585" max="3585" width="117" style="8" bestFit="1" customWidth="1"/>
    <col min="3586" max="3839" width="8.88671875" style="8"/>
    <col min="3840" max="3840" width="3.44140625" style="8" customWidth="1"/>
    <col min="3841" max="3841" width="117" style="8" bestFit="1" customWidth="1"/>
    <col min="3842" max="4095" width="8.88671875" style="8"/>
    <col min="4096" max="4096" width="3.44140625" style="8" customWidth="1"/>
    <col min="4097" max="4097" width="117" style="8" bestFit="1" customWidth="1"/>
    <col min="4098" max="4351" width="8.88671875" style="8"/>
    <col min="4352" max="4352" width="3.44140625" style="8" customWidth="1"/>
    <col min="4353" max="4353" width="117" style="8" bestFit="1" customWidth="1"/>
    <col min="4354" max="4607" width="8.88671875" style="8"/>
    <col min="4608" max="4608" width="3.44140625" style="8" customWidth="1"/>
    <col min="4609" max="4609" width="117" style="8" bestFit="1" customWidth="1"/>
    <col min="4610" max="4863" width="8.88671875" style="8"/>
    <col min="4864" max="4864" width="3.44140625" style="8" customWidth="1"/>
    <col min="4865" max="4865" width="117" style="8" bestFit="1" customWidth="1"/>
    <col min="4866" max="5119" width="8.88671875" style="8"/>
    <col min="5120" max="5120" width="3.44140625" style="8" customWidth="1"/>
    <col min="5121" max="5121" width="117" style="8" bestFit="1" customWidth="1"/>
    <col min="5122" max="5375" width="8.88671875" style="8"/>
    <col min="5376" max="5376" width="3.44140625" style="8" customWidth="1"/>
    <col min="5377" max="5377" width="117" style="8" bestFit="1" customWidth="1"/>
    <col min="5378" max="5631" width="8.88671875" style="8"/>
    <col min="5632" max="5632" width="3.44140625" style="8" customWidth="1"/>
    <col min="5633" max="5633" width="117" style="8" bestFit="1" customWidth="1"/>
    <col min="5634" max="5887" width="8.88671875" style="8"/>
    <col min="5888" max="5888" width="3.44140625" style="8" customWidth="1"/>
    <col min="5889" max="5889" width="117" style="8" bestFit="1" customWidth="1"/>
    <col min="5890" max="6143" width="8.88671875" style="8"/>
    <col min="6144" max="6144" width="3.44140625" style="8" customWidth="1"/>
    <col min="6145" max="6145" width="117" style="8" bestFit="1" customWidth="1"/>
    <col min="6146" max="6399" width="8.88671875" style="8"/>
    <col min="6400" max="6400" width="3.44140625" style="8" customWidth="1"/>
    <col min="6401" max="6401" width="117" style="8" bestFit="1" customWidth="1"/>
    <col min="6402" max="6655" width="8.88671875" style="8"/>
    <col min="6656" max="6656" width="3.44140625" style="8" customWidth="1"/>
    <col min="6657" max="6657" width="117" style="8" bestFit="1" customWidth="1"/>
    <col min="6658" max="6911" width="8.88671875" style="8"/>
    <col min="6912" max="6912" width="3.44140625" style="8" customWidth="1"/>
    <col min="6913" max="6913" width="117" style="8" bestFit="1" customWidth="1"/>
    <col min="6914" max="7167" width="8.88671875" style="8"/>
    <col min="7168" max="7168" width="3.44140625" style="8" customWidth="1"/>
    <col min="7169" max="7169" width="117" style="8" bestFit="1" customWidth="1"/>
    <col min="7170" max="7423" width="8.88671875" style="8"/>
    <col min="7424" max="7424" width="3.44140625" style="8" customWidth="1"/>
    <col min="7425" max="7425" width="117" style="8" bestFit="1" customWidth="1"/>
    <col min="7426" max="7679" width="8.88671875" style="8"/>
    <col min="7680" max="7680" width="3.44140625" style="8" customWidth="1"/>
    <col min="7681" max="7681" width="117" style="8" bestFit="1" customWidth="1"/>
    <col min="7682" max="7935" width="8.88671875" style="8"/>
    <col min="7936" max="7936" width="3.44140625" style="8" customWidth="1"/>
    <col min="7937" max="7937" width="117" style="8" bestFit="1" customWidth="1"/>
    <col min="7938" max="8191" width="8.88671875" style="8"/>
    <col min="8192" max="8192" width="3.44140625" style="8" customWidth="1"/>
    <col min="8193" max="8193" width="117" style="8" bestFit="1" customWidth="1"/>
    <col min="8194" max="8447" width="8.88671875" style="8"/>
    <col min="8448" max="8448" width="3.44140625" style="8" customWidth="1"/>
    <col min="8449" max="8449" width="117" style="8" bestFit="1" customWidth="1"/>
    <col min="8450" max="8703" width="8.88671875" style="8"/>
    <col min="8704" max="8704" width="3.44140625" style="8" customWidth="1"/>
    <col min="8705" max="8705" width="117" style="8" bestFit="1" customWidth="1"/>
    <col min="8706" max="8959" width="8.88671875" style="8"/>
    <col min="8960" max="8960" width="3.44140625" style="8" customWidth="1"/>
    <col min="8961" max="8961" width="117" style="8" bestFit="1" customWidth="1"/>
    <col min="8962" max="9215" width="8.88671875" style="8"/>
    <col min="9216" max="9216" width="3.44140625" style="8" customWidth="1"/>
    <col min="9217" max="9217" width="117" style="8" bestFit="1" customWidth="1"/>
    <col min="9218" max="9471" width="8.88671875" style="8"/>
    <col min="9472" max="9472" width="3.44140625" style="8" customWidth="1"/>
    <col min="9473" max="9473" width="117" style="8" bestFit="1" customWidth="1"/>
    <col min="9474" max="9727" width="8.88671875" style="8"/>
    <col min="9728" max="9728" width="3.44140625" style="8" customWidth="1"/>
    <col min="9729" max="9729" width="117" style="8" bestFit="1" customWidth="1"/>
    <col min="9730" max="9983" width="8.88671875" style="8"/>
    <col min="9984" max="9984" width="3.44140625" style="8" customWidth="1"/>
    <col min="9985" max="9985" width="117" style="8" bestFit="1" customWidth="1"/>
    <col min="9986" max="10239" width="8.88671875" style="8"/>
    <col min="10240" max="10240" width="3.44140625" style="8" customWidth="1"/>
    <col min="10241" max="10241" width="117" style="8" bestFit="1" customWidth="1"/>
    <col min="10242" max="10495" width="8.88671875" style="8"/>
    <col min="10496" max="10496" width="3.44140625" style="8" customWidth="1"/>
    <col min="10497" max="10497" width="117" style="8" bestFit="1" customWidth="1"/>
    <col min="10498" max="10751" width="8.88671875" style="8"/>
    <col min="10752" max="10752" width="3.44140625" style="8" customWidth="1"/>
    <col min="10753" max="10753" width="117" style="8" bestFit="1" customWidth="1"/>
    <col min="10754" max="11007" width="8.88671875" style="8"/>
    <col min="11008" max="11008" width="3.44140625" style="8" customWidth="1"/>
    <col min="11009" max="11009" width="117" style="8" bestFit="1" customWidth="1"/>
    <col min="11010" max="11263" width="8.88671875" style="8"/>
    <col min="11264" max="11264" width="3.44140625" style="8" customWidth="1"/>
    <col min="11265" max="11265" width="117" style="8" bestFit="1" customWidth="1"/>
    <col min="11266" max="11519" width="8.88671875" style="8"/>
    <col min="11520" max="11520" width="3.44140625" style="8" customWidth="1"/>
    <col min="11521" max="11521" width="117" style="8" bestFit="1" customWidth="1"/>
    <col min="11522" max="11775" width="8.88671875" style="8"/>
    <col min="11776" max="11776" width="3.44140625" style="8" customWidth="1"/>
    <col min="11777" max="11777" width="117" style="8" bestFit="1" customWidth="1"/>
    <col min="11778" max="12031" width="8.88671875" style="8"/>
    <col min="12032" max="12032" width="3.44140625" style="8" customWidth="1"/>
    <col min="12033" max="12033" width="117" style="8" bestFit="1" customWidth="1"/>
    <col min="12034" max="12287" width="8.88671875" style="8"/>
    <col min="12288" max="12288" width="3.44140625" style="8" customWidth="1"/>
    <col min="12289" max="12289" width="117" style="8" bestFit="1" customWidth="1"/>
    <col min="12290" max="12543" width="8.88671875" style="8"/>
    <col min="12544" max="12544" width="3.44140625" style="8" customWidth="1"/>
    <col min="12545" max="12545" width="117" style="8" bestFit="1" customWidth="1"/>
    <col min="12546" max="12799" width="8.88671875" style="8"/>
    <col min="12800" max="12800" width="3.44140625" style="8" customWidth="1"/>
    <col min="12801" max="12801" width="117" style="8" bestFit="1" customWidth="1"/>
    <col min="12802" max="13055" width="8.88671875" style="8"/>
    <col min="13056" max="13056" width="3.44140625" style="8" customWidth="1"/>
    <col min="13057" max="13057" width="117" style="8" bestFit="1" customWidth="1"/>
    <col min="13058" max="13311" width="8.88671875" style="8"/>
    <col min="13312" max="13312" width="3.44140625" style="8" customWidth="1"/>
    <col min="13313" max="13313" width="117" style="8" bestFit="1" customWidth="1"/>
    <col min="13314" max="13567" width="8.88671875" style="8"/>
    <col min="13568" max="13568" width="3.44140625" style="8" customWidth="1"/>
    <col min="13569" max="13569" width="117" style="8" bestFit="1" customWidth="1"/>
    <col min="13570" max="13823" width="8.88671875" style="8"/>
    <col min="13824" max="13824" width="3.44140625" style="8" customWidth="1"/>
    <col min="13825" max="13825" width="117" style="8" bestFit="1" customWidth="1"/>
    <col min="13826" max="14079" width="8.88671875" style="8"/>
    <col min="14080" max="14080" width="3.44140625" style="8" customWidth="1"/>
    <col min="14081" max="14081" width="117" style="8" bestFit="1" customWidth="1"/>
    <col min="14082" max="14335" width="8.88671875" style="8"/>
    <col min="14336" max="14336" width="3.44140625" style="8" customWidth="1"/>
    <col min="14337" max="14337" width="117" style="8" bestFit="1" customWidth="1"/>
    <col min="14338" max="14591" width="8.88671875" style="8"/>
    <col min="14592" max="14592" width="3.44140625" style="8" customWidth="1"/>
    <col min="14593" max="14593" width="117" style="8" bestFit="1" customWidth="1"/>
    <col min="14594" max="14847" width="8.88671875" style="8"/>
    <col min="14848" max="14848" width="3.44140625" style="8" customWidth="1"/>
    <col min="14849" max="14849" width="117" style="8" bestFit="1" customWidth="1"/>
    <col min="14850" max="15103" width="8.88671875" style="8"/>
    <col min="15104" max="15104" width="3.44140625" style="8" customWidth="1"/>
    <col min="15105" max="15105" width="117" style="8" bestFit="1" customWidth="1"/>
    <col min="15106" max="15359" width="8.88671875" style="8"/>
    <col min="15360" max="15360" width="3.44140625" style="8" customWidth="1"/>
    <col min="15361" max="15361" width="117" style="8" bestFit="1" customWidth="1"/>
    <col min="15362" max="15615" width="8.88671875" style="8"/>
    <col min="15616" max="15616" width="3.44140625" style="8" customWidth="1"/>
    <col min="15617" max="15617" width="117" style="8" bestFit="1" customWidth="1"/>
    <col min="15618" max="15871" width="8.88671875" style="8"/>
    <col min="15872" max="15872" width="3.44140625" style="8" customWidth="1"/>
    <col min="15873" max="15873" width="117" style="8" bestFit="1" customWidth="1"/>
    <col min="15874" max="16127" width="8.88671875" style="8"/>
    <col min="16128" max="16128" width="3.44140625" style="8" customWidth="1"/>
    <col min="16129" max="16129" width="117" style="8" bestFit="1" customWidth="1"/>
    <col min="16130" max="16384" width="8.88671875" style="8"/>
  </cols>
  <sheetData>
    <row r="1" spans="1:14" ht="15.6" x14ac:dyDescent="0.3">
      <c r="A1" s="15" t="s">
        <v>31</v>
      </c>
    </row>
    <row r="2" spans="1:14" ht="15" customHeight="1" x14ac:dyDescent="0.3">
      <c r="A2" s="13" t="s">
        <v>50</v>
      </c>
      <c r="B2" s="13"/>
      <c r="C2" s="13"/>
      <c r="D2" s="13"/>
      <c r="E2" s="13"/>
      <c r="F2" s="9"/>
      <c r="G2" s="9"/>
      <c r="H2" s="9"/>
      <c r="I2" s="9"/>
      <c r="J2" s="9"/>
      <c r="K2" s="9"/>
      <c r="L2" s="9"/>
      <c r="M2" s="9"/>
      <c r="N2" s="9"/>
    </row>
    <row r="3" spans="1:14" ht="15" customHeight="1" x14ac:dyDescent="0.3">
      <c r="A3" s="13"/>
      <c r="B3" s="13"/>
      <c r="C3" s="13"/>
      <c r="D3" s="13"/>
      <c r="E3" s="13"/>
      <c r="F3" s="9"/>
      <c r="G3" s="9"/>
      <c r="H3" s="9"/>
      <c r="I3" s="9"/>
      <c r="J3" s="9"/>
      <c r="K3" s="9"/>
      <c r="L3" s="9"/>
      <c r="M3" s="9"/>
      <c r="N3" s="9"/>
    </row>
    <row r="4" spans="1:14" ht="15.6" x14ac:dyDescent="0.3">
      <c r="A4" s="16" t="s">
        <v>32</v>
      </c>
    </row>
    <row r="5" spans="1:14" ht="15.6" customHeight="1" x14ac:dyDescent="0.25">
      <c r="A5" s="19" t="s">
        <v>121</v>
      </c>
      <c r="B5" s="19"/>
      <c r="C5" s="19"/>
      <c r="D5" s="19"/>
      <c r="E5" s="19"/>
      <c r="F5" s="19"/>
    </row>
    <row r="6" spans="1:14" ht="15" customHeight="1" x14ac:dyDescent="0.25">
      <c r="A6" s="19" t="s">
        <v>122</v>
      </c>
      <c r="B6" s="19"/>
      <c r="C6" s="19"/>
      <c r="D6" s="19"/>
      <c r="E6" s="19"/>
      <c r="F6" s="19"/>
    </row>
    <row r="7" spans="1:14" ht="15" customHeight="1" x14ac:dyDescent="0.25">
      <c r="A7" s="19"/>
      <c r="B7" s="19"/>
      <c r="C7" s="19"/>
      <c r="D7" s="19"/>
      <c r="E7" s="19"/>
      <c r="F7" s="19"/>
    </row>
    <row r="8" spans="1:14" ht="15" customHeight="1" x14ac:dyDescent="0.25">
      <c r="A8" s="19" t="s">
        <v>123</v>
      </c>
      <c r="B8" s="19"/>
      <c r="C8" s="19"/>
      <c r="D8" s="19"/>
      <c r="E8" s="19"/>
      <c r="F8" s="19"/>
    </row>
    <row r="9" spans="1:14" ht="15" customHeight="1" x14ac:dyDescent="0.3">
      <c r="A9" s="11"/>
      <c r="B9" s="11"/>
      <c r="C9" s="11"/>
      <c r="D9" s="11"/>
      <c r="E9" s="11"/>
      <c r="F9" s="11"/>
    </row>
    <row r="10" spans="1:14" ht="15.6" x14ac:dyDescent="0.3">
      <c r="A10" s="15" t="s">
        <v>33</v>
      </c>
    </row>
    <row r="11" spans="1:14" ht="15" customHeight="1" x14ac:dyDescent="0.25">
      <c r="A11" s="20" t="s">
        <v>51</v>
      </c>
      <c r="B11" s="20"/>
      <c r="C11" s="20"/>
      <c r="D11" s="20"/>
      <c r="E11" s="20"/>
      <c r="F11" s="20"/>
      <c r="G11" s="9"/>
      <c r="H11" s="9"/>
      <c r="I11" s="9"/>
      <c r="J11" s="9"/>
    </row>
    <row r="12" spans="1:14" x14ac:dyDescent="0.25">
      <c r="A12" s="10"/>
      <c r="B12" s="10"/>
      <c r="C12" s="10"/>
      <c r="D12" s="10"/>
      <c r="E12" s="10"/>
      <c r="F12" s="10"/>
      <c r="G12" s="10"/>
      <c r="H12" s="10"/>
      <c r="I12" s="10"/>
      <c r="J12" s="10"/>
    </row>
    <row r="13" spans="1:14" ht="15.6" x14ac:dyDescent="0.3">
      <c r="A13" s="18" t="s">
        <v>124</v>
      </c>
      <c r="B13" s="10"/>
      <c r="C13" s="10"/>
      <c r="D13" s="10"/>
      <c r="E13" s="10"/>
      <c r="F13" s="10"/>
      <c r="G13" s="10"/>
      <c r="H13" s="10"/>
      <c r="I13" s="10"/>
      <c r="J13" s="10"/>
    </row>
    <row r="14" spans="1:14" ht="15.6" x14ac:dyDescent="0.3">
      <c r="A14" s="18" t="s">
        <v>125</v>
      </c>
    </row>
    <row r="15" spans="1:14" ht="15.6" x14ac:dyDescent="0.3">
      <c r="A15" s="18"/>
    </row>
    <row r="16" spans="1:14" ht="15.6" x14ac:dyDescent="0.3">
      <c r="A16" s="12" t="s">
        <v>34</v>
      </c>
      <c r="B16" s="17" t="s">
        <v>161</v>
      </c>
      <c r="C16" s="13"/>
      <c r="D16" s="13"/>
      <c r="E16" s="13"/>
    </row>
    <row r="17" spans="1:5" ht="15.6" x14ac:dyDescent="0.3">
      <c r="A17" s="12" t="s">
        <v>35</v>
      </c>
      <c r="B17" s="14" t="s">
        <v>52</v>
      </c>
      <c r="C17" s="13"/>
      <c r="D17" s="13"/>
      <c r="E17" s="13"/>
    </row>
    <row r="18" spans="1:5" ht="15.6" x14ac:dyDescent="0.3">
      <c r="A18" s="12" t="s">
        <v>36</v>
      </c>
      <c r="B18" s="14" t="s">
        <v>162</v>
      </c>
      <c r="C18" s="13"/>
      <c r="D18" s="13"/>
      <c r="E18" s="13"/>
    </row>
    <row r="19" spans="1:5" ht="15.6" x14ac:dyDescent="0.3">
      <c r="A19" s="13"/>
      <c r="B19" s="13"/>
      <c r="C19" s="13"/>
      <c r="D19" s="13"/>
      <c r="E19" s="13"/>
    </row>
    <row r="20" spans="1:5" ht="15.6" x14ac:dyDescent="0.3">
      <c r="A20" s="13" t="s">
        <v>37</v>
      </c>
      <c r="B20" s="13" t="s">
        <v>53</v>
      </c>
      <c r="C20" s="13"/>
      <c r="D20" s="13"/>
      <c r="E20" s="13"/>
    </row>
    <row r="21" spans="1:5" ht="15.6" x14ac:dyDescent="0.3">
      <c r="A21" s="13" t="s">
        <v>67</v>
      </c>
      <c r="B21" s="57" t="s">
        <v>163</v>
      </c>
      <c r="C21" s="13"/>
      <c r="D21" s="13"/>
      <c r="E21" s="13"/>
    </row>
    <row r="22" spans="1:5" ht="15.6" x14ac:dyDescent="0.3">
      <c r="A22" s="13" t="s">
        <v>38</v>
      </c>
      <c r="B22" s="13" t="s">
        <v>54</v>
      </c>
      <c r="C22" s="13"/>
      <c r="D22" s="13"/>
      <c r="E22" s="13"/>
    </row>
    <row r="24" spans="1:5" x14ac:dyDescent="0.25">
      <c r="A24" s="7" t="s">
        <v>30</v>
      </c>
    </row>
  </sheetData>
  <hyperlinks>
    <hyperlink ref="A24" location="Contents!A1" display="Back to contents" xr:uid="{00000000-0004-0000-0100-000000000000}"/>
    <hyperlink ref="B21" r:id="rId1" xr:uid="{00000000-0004-0000-0100-000001000000}"/>
  </hyperlinks>
  <pageMargins left="0.75" right="0.75" top="1" bottom="1" header="0.5" footer="0.5"/>
  <pageSetup paperSize="9"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C4D89-2DB9-4BBB-97A1-139F5954549C}">
  <dimension ref="A1:Q23"/>
  <sheetViews>
    <sheetView workbookViewId="0"/>
  </sheetViews>
  <sheetFormatPr defaultRowHeight="15" x14ac:dyDescent="0.25"/>
  <cols>
    <col min="1" max="1" width="19.21875" style="22" customWidth="1"/>
    <col min="2" max="2" width="39"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149</v>
      </c>
      <c r="C1" s="21"/>
    </row>
    <row r="2" spans="1:17" ht="15.6" x14ac:dyDescent="0.3">
      <c r="A2" s="1" t="s">
        <v>150</v>
      </c>
      <c r="C2" s="21"/>
    </row>
    <row r="3" spans="1:17" ht="15.6" x14ac:dyDescent="0.3">
      <c r="A3" s="1"/>
      <c r="C3" s="21"/>
    </row>
    <row r="4" spans="1:17" ht="15.6" x14ac:dyDescent="0.3">
      <c r="A4" s="1" t="s">
        <v>121</v>
      </c>
      <c r="C4" s="21"/>
    </row>
    <row r="5" spans="1:17" ht="16.2" x14ac:dyDescent="0.3">
      <c r="A5" s="1" t="s">
        <v>127</v>
      </c>
      <c r="C5" s="21"/>
    </row>
    <row r="6" spans="1:17" ht="15.6" x14ac:dyDescent="0.3">
      <c r="A6" s="1" t="s">
        <v>123</v>
      </c>
      <c r="C6" s="21"/>
    </row>
    <row r="7" spans="1:17" ht="15.6" x14ac:dyDescent="0.3">
      <c r="A7" s="1"/>
      <c r="C7" s="21"/>
    </row>
    <row r="8" spans="1:17" ht="15.6" x14ac:dyDescent="0.3">
      <c r="A8" s="1" t="s">
        <v>130</v>
      </c>
      <c r="C8" s="21"/>
    </row>
    <row r="10" spans="1:17" ht="15.6" x14ac:dyDescent="0.3">
      <c r="A10" s="23" t="s">
        <v>107</v>
      </c>
      <c r="B10" s="31" t="s">
        <v>108</v>
      </c>
      <c r="C10" s="23" t="s">
        <v>105</v>
      </c>
      <c r="D10" s="23" t="s">
        <v>106</v>
      </c>
      <c r="E10" s="31" t="s">
        <v>10</v>
      </c>
      <c r="F10" s="31" t="s">
        <v>11</v>
      </c>
      <c r="G10" s="31" t="s">
        <v>12</v>
      </c>
      <c r="H10" s="32" t="s">
        <v>0</v>
      </c>
    </row>
    <row r="11" spans="1:17" x14ac:dyDescent="0.25">
      <c r="A11" s="25" t="s">
        <v>94</v>
      </c>
      <c r="B11" s="33" t="s">
        <v>1</v>
      </c>
      <c r="C11" s="26">
        <v>214</v>
      </c>
      <c r="D11" s="26">
        <v>6907</v>
      </c>
      <c r="E11" s="26">
        <v>21451</v>
      </c>
      <c r="F11" s="26">
        <v>17536</v>
      </c>
      <c r="G11" s="26">
        <v>17409</v>
      </c>
      <c r="H11" s="26">
        <v>63517</v>
      </c>
      <c r="J11"/>
      <c r="K11"/>
      <c r="L11"/>
      <c r="M11"/>
      <c r="N11"/>
      <c r="O11"/>
      <c r="P11"/>
      <c r="Q11"/>
    </row>
    <row r="12" spans="1:17" x14ac:dyDescent="0.25">
      <c r="A12" s="25" t="s">
        <v>104</v>
      </c>
      <c r="B12" s="33" t="s">
        <v>62</v>
      </c>
      <c r="C12" s="26">
        <v>862</v>
      </c>
      <c r="D12" s="26">
        <v>7648</v>
      </c>
      <c r="E12" s="26">
        <v>27836</v>
      </c>
      <c r="F12" s="26">
        <v>21523</v>
      </c>
      <c r="G12" s="26">
        <v>18196</v>
      </c>
      <c r="H12" s="26">
        <v>76065</v>
      </c>
      <c r="J12"/>
      <c r="K12"/>
      <c r="L12"/>
      <c r="M12"/>
      <c r="N12"/>
      <c r="O12"/>
      <c r="P12"/>
      <c r="Q12"/>
    </row>
    <row r="13" spans="1:17" x14ac:dyDescent="0.25">
      <c r="A13" s="25" t="s">
        <v>95</v>
      </c>
      <c r="B13" s="33" t="s">
        <v>63</v>
      </c>
      <c r="C13" s="26">
        <v>1007</v>
      </c>
      <c r="D13" s="26">
        <v>3451</v>
      </c>
      <c r="E13" s="26">
        <v>38616</v>
      </c>
      <c r="F13" s="26">
        <v>23292</v>
      </c>
      <c r="G13" s="26">
        <v>24216</v>
      </c>
      <c r="H13" s="26">
        <v>90582</v>
      </c>
      <c r="J13"/>
      <c r="K13"/>
      <c r="L13"/>
      <c r="M13"/>
      <c r="N13"/>
      <c r="O13"/>
      <c r="P13"/>
      <c r="Q13"/>
    </row>
    <row r="14" spans="1:17" x14ac:dyDescent="0.25">
      <c r="A14" s="25" t="s">
        <v>96</v>
      </c>
      <c r="B14" s="33" t="s">
        <v>2</v>
      </c>
      <c r="C14" s="26">
        <v>6501</v>
      </c>
      <c r="D14" s="26">
        <v>28560</v>
      </c>
      <c r="E14" s="26">
        <v>15432</v>
      </c>
      <c r="F14" s="26">
        <v>43206</v>
      </c>
      <c r="G14" s="26">
        <v>68181</v>
      </c>
      <c r="H14" s="26">
        <v>161880</v>
      </c>
      <c r="J14"/>
      <c r="K14"/>
      <c r="L14"/>
      <c r="M14"/>
      <c r="N14"/>
      <c r="O14"/>
      <c r="P14"/>
      <c r="Q14"/>
    </row>
    <row r="15" spans="1:17" x14ac:dyDescent="0.25">
      <c r="A15" s="25" t="s">
        <v>97</v>
      </c>
      <c r="B15" s="33" t="s">
        <v>3</v>
      </c>
      <c r="C15" s="26">
        <v>1170</v>
      </c>
      <c r="D15" s="26">
        <v>5019</v>
      </c>
      <c r="E15" s="26">
        <v>30349</v>
      </c>
      <c r="F15" s="26">
        <v>17292</v>
      </c>
      <c r="G15" s="26">
        <v>13746</v>
      </c>
      <c r="H15" s="26">
        <v>67576</v>
      </c>
      <c r="J15"/>
      <c r="K15"/>
      <c r="L15"/>
      <c r="M15"/>
      <c r="N15"/>
      <c r="O15"/>
      <c r="P15"/>
      <c r="Q15"/>
    </row>
    <row r="16" spans="1:17" x14ac:dyDescent="0.25">
      <c r="A16" s="25" t="s">
        <v>98</v>
      </c>
      <c r="B16" s="33" t="s">
        <v>64</v>
      </c>
      <c r="C16" s="26">
        <v>1706</v>
      </c>
      <c r="D16" s="26">
        <v>5699</v>
      </c>
      <c r="E16" s="26">
        <v>19230</v>
      </c>
      <c r="F16" s="26">
        <v>17401</v>
      </c>
      <c r="G16" s="26">
        <v>21632</v>
      </c>
      <c r="H16" s="26">
        <v>65668</v>
      </c>
      <c r="J16"/>
      <c r="K16"/>
      <c r="L16"/>
      <c r="M16"/>
      <c r="N16"/>
      <c r="O16"/>
      <c r="P16"/>
      <c r="Q16"/>
    </row>
    <row r="17" spans="1:17" x14ac:dyDescent="0.25">
      <c r="A17" s="25" t="s">
        <v>99</v>
      </c>
      <c r="B17" s="33" t="s">
        <v>4</v>
      </c>
      <c r="C17" s="26">
        <v>963</v>
      </c>
      <c r="D17" s="26">
        <v>1808</v>
      </c>
      <c r="E17" s="26">
        <v>30296</v>
      </c>
      <c r="F17" s="26">
        <v>8925</v>
      </c>
      <c r="G17" s="26">
        <v>8806</v>
      </c>
      <c r="H17" s="26">
        <v>50798</v>
      </c>
      <c r="J17"/>
      <c r="K17"/>
      <c r="L17"/>
      <c r="M17"/>
      <c r="N17"/>
      <c r="O17"/>
      <c r="P17"/>
      <c r="Q17"/>
    </row>
    <row r="18" spans="1:17" x14ac:dyDescent="0.25">
      <c r="A18" s="25" t="s">
        <v>100</v>
      </c>
      <c r="B18" s="33" t="s">
        <v>5</v>
      </c>
      <c r="C18" s="26">
        <v>267</v>
      </c>
      <c r="D18" s="26">
        <v>5931</v>
      </c>
      <c r="E18" s="26">
        <v>24576</v>
      </c>
      <c r="F18" s="26">
        <v>19729</v>
      </c>
      <c r="G18" s="26">
        <v>13854</v>
      </c>
      <c r="H18" s="26">
        <v>64357</v>
      </c>
      <c r="J18"/>
      <c r="K18"/>
      <c r="L18"/>
      <c r="M18"/>
      <c r="N18"/>
      <c r="O18"/>
      <c r="P18"/>
      <c r="Q18"/>
    </row>
    <row r="19" spans="1:17" x14ac:dyDescent="0.25">
      <c r="A19" s="25" t="s">
        <v>101</v>
      </c>
      <c r="B19" s="33" t="s">
        <v>6</v>
      </c>
      <c r="C19" s="26">
        <v>707</v>
      </c>
      <c r="D19" s="26">
        <v>5937</v>
      </c>
      <c r="E19" s="26">
        <v>24820</v>
      </c>
      <c r="F19" s="26">
        <v>14306</v>
      </c>
      <c r="G19" s="26">
        <v>17022</v>
      </c>
      <c r="H19" s="26">
        <v>62792</v>
      </c>
      <c r="J19"/>
      <c r="K19"/>
      <c r="L19"/>
      <c r="M19"/>
      <c r="N19"/>
      <c r="O19"/>
      <c r="P19"/>
      <c r="Q19"/>
    </row>
    <row r="20" spans="1:17" x14ac:dyDescent="0.25">
      <c r="A20" s="25" t="s">
        <v>102</v>
      </c>
      <c r="B20" s="33" t="s">
        <v>7</v>
      </c>
      <c r="C20" s="26">
        <v>702</v>
      </c>
      <c r="D20" s="26">
        <v>1627</v>
      </c>
      <c r="E20" s="26">
        <v>31279</v>
      </c>
      <c r="F20" s="26">
        <v>13641</v>
      </c>
      <c r="G20" s="26">
        <v>11061</v>
      </c>
      <c r="H20" s="26">
        <v>58310</v>
      </c>
      <c r="J20"/>
      <c r="K20"/>
      <c r="L20"/>
      <c r="M20"/>
      <c r="N20"/>
      <c r="O20"/>
      <c r="P20"/>
      <c r="Q20"/>
    </row>
    <row r="21" spans="1:17" x14ac:dyDescent="0.25">
      <c r="A21" s="25" t="s">
        <v>103</v>
      </c>
      <c r="B21" s="33" t="s">
        <v>8</v>
      </c>
      <c r="C21" s="26">
        <v>1254</v>
      </c>
      <c r="D21" s="26">
        <v>3782</v>
      </c>
      <c r="E21" s="26">
        <v>35767</v>
      </c>
      <c r="F21" s="26">
        <v>18403</v>
      </c>
      <c r="G21" s="26">
        <v>15237</v>
      </c>
      <c r="H21" s="26">
        <v>74443</v>
      </c>
      <c r="J21"/>
      <c r="K21"/>
      <c r="L21"/>
      <c r="M21"/>
      <c r="N21"/>
      <c r="O21"/>
      <c r="P21"/>
      <c r="Q21"/>
    </row>
    <row r="22" spans="1:17" ht="15.6" x14ac:dyDescent="0.3">
      <c r="A22" s="34" t="s">
        <v>9</v>
      </c>
      <c r="B22" s="34"/>
      <c r="C22" s="27">
        <f>SUM(C11:C21)</f>
        <v>15353</v>
      </c>
      <c r="D22" s="27">
        <f t="shared" ref="D22:H22" si="0">SUM(D11:D21)</f>
        <v>76369</v>
      </c>
      <c r="E22" s="27">
        <f t="shared" si="0"/>
        <v>299652</v>
      </c>
      <c r="F22" s="27">
        <f t="shared" si="0"/>
        <v>215254</v>
      </c>
      <c r="G22" s="27">
        <f t="shared" si="0"/>
        <v>229360</v>
      </c>
      <c r="H22" s="27">
        <f t="shared" si="0"/>
        <v>835988</v>
      </c>
      <c r="J22"/>
      <c r="K22"/>
      <c r="L22"/>
      <c r="M22"/>
      <c r="N22"/>
      <c r="O22"/>
      <c r="P22"/>
      <c r="Q22"/>
    </row>
    <row r="23" spans="1:17" x14ac:dyDescent="0.25">
      <c r="D23" s="28"/>
      <c r="E23" s="28"/>
      <c r="F23" s="28"/>
      <c r="G23" s="28"/>
      <c r="H23" s="28"/>
      <c r="J23"/>
      <c r="K23"/>
      <c r="L23"/>
      <c r="M23"/>
      <c r="N23"/>
      <c r="O23"/>
      <c r="P23"/>
      <c r="Q23"/>
    </row>
  </sheetData>
  <pageMargins left="0.75" right="0.75" top="1" bottom="1" header="0.5" footer="0.5"/>
  <pageSetup orientation="portrait" horizontalDpi="300" verticalDpi="300" copies="0"/>
  <headerFooter alignWithMargins="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A2B4-FEF4-4F81-BB37-7F68E507E40C}">
  <dimension ref="A1:Q23"/>
  <sheetViews>
    <sheetView workbookViewId="0">
      <selection activeCell="C11" sqref="C11"/>
    </sheetView>
  </sheetViews>
  <sheetFormatPr defaultRowHeight="15" x14ac:dyDescent="0.25"/>
  <cols>
    <col min="1" max="1" width="19.21875" style="22" customWidth="1"/>
    <col min="2" max="2" width="39"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156</v>
      </c>
      <c r="C1" s="21"/>
    </row>
    <row r="2" spans="1:17" ht="15.6" x14ac:dyDescent="0.3">
      <c r="A2" s="1" t="s">
        <v>157</v>
      </c>
      <c r="C2" s="21"/>
    </row>
    <row r="3" spans="1:17" ht="15.6" x14ac:dyDescent="0.3">
      <c r="A3" s="1"/>
      <c r="C3" s="21"/>
    </row>
    <row r="4" spans="1:17" ht="15.6" x14ac:dyDescent="0.3">
      <c r="A4" s="1" t="s">
        <v>121</v>
      </c>
      <c r="C4" s="21"/>
    </row>
    <row r="5" spans="1:17" ht="16.2" x14ac:dyDescent="0.3">
      <c r="A5" s="1" t="s">
        <v>127</v>
      </c>
      <c r="C5" s="21"/>
    </row>
    <row r="6" spans="1:17" ht="15.6" x14ac:dyDescent="0.3">
      <c r="A6" s="1" t="s">
        <v>123</v>
      </c>
      <c r="C6" s="21"/>
    </row>
    <row r="7" spans="1:17" ht="15.6" x14ac:dyDescent="0.3">
      <c r="A7" s="1"/>
      <c r="C7" s="21"/>
    </row>
    <row r="8" spans="1:17" ht="15.6" x14ac:dyDescent="0.3">
      <c r="A8" s="1" t="s">
        <v>130</v>
      </c>
      <c r="C8" s="21"/>
    </row>
    <row r="10" spans="1:17" ht="15.6" x14ac:dyDescent="0.3">
      <c r="A10" s="23" t="s">
        <v>107</v>
      </c>
      <c r="B10" s="31" t="s">
        <v>108</v>
      </c>
      <c r="C10" s="23" t="s">
        <v>105</v>
      </c>
      <c r="D10" s="23" t="s">
        <v>106</v>
      </c>
      <c r="E10" s="31" t="s">
        <v>10</v>
      </c>
      <c r="F10" s="31" t="s">
        <v>11</v>
      </c>
      <c r="G10" s="31" t="s">
        <v>12</v>
      </c>
      <c r="H10" s="32" t="s">
        <v>0</v>
      </c>
    </row>
    <row r="11" spans="1:17" x14ac:dyDescent="0.25">
      <c r="A11" s="25" t="s">
        <v>94</v>
      </c>
      <c r="B11" s="33" t="s">
        <v>1</v>
      </c>
      <c r="C11" s="26">
        <v>213</v>
      </c>
      <c r="D11" s="26">
        <v>6895</v>
      </c>
      <c r="E11" s="26">
        <v>21645</v>
      </c>
      <c r="F11" s="26">
        <v>17790</v>
      </c>
      <c r="G11" s="26">
        <v>17462</v>
      </c>
      <c r="H11" s="26">
        <v>64005</v>
      </c>
      <c r="J11"/>
      <c r="K11"/>
      <c r="L11"/>
      <c r="M11"/>
      <c r="N11"/>
      <c r="O11"/>
      <c r="P11"/>
      <c r="Q11"/>
    </row>
    <row r="12" spans="1:17" x14ac:dyDescent="0.25">
      <c r="A12" s="25" t="s">
        <v>104</v>
      </c>
      <c r="B12" s="33" t="s">
        <v>62</v>
      </c>
      <c r="C12" s="26">
        <v>866</v>
      </c>
      <c r="D12" s="26">
        <v>7689</v>
      </c>
      <c r="E12" s="26">
        <v>28011</v>
      </c>
      <c r="F12" s="26">
        <v>21688</v>
      </c>
      <c r="G12" s="26">
        <v>18210</v>
      </c>
      <c r="H12" s="26">
        <v>76464</v>
      </c>
      <c r="J12"/>
      <c r="K12"/>
      <c r="L12"/>
      <c r="M12"/>
      <c r="N12"/>
      <c r="O12"/>
      <c r="P12"/>
      <c r="Q12"/>
    </row>
    <row r="13" spans="1:17" x14ac:dyDescent="0.25">
      <c r="A13" s="25" t="s">
        <v>95</v>
      </c>
      <c r="B13" s="33" t="s">
        <v>63</v>
      </c>
      <c r="C13" s="26">
        <v>1032</v>
      </c>
      <c r="D13" s="26">
        <v>3523</v>
      </c>
      <c r="E13" s="26">
        <v>38982</v>
      </c>
      <c r="F13" s="26">
        <v>23631</v>
      </c>
      <c r="G13" s="26">
        <v>24297</v>
      </c>
      <c r="H13" s="26">
        <v>91465</v>
      </c>
      <c r="J13"/>
      <c r="K13"/>
      <c r="L13"/>
      <c r="M13"/>
      <c r="N13"/>
      <c r="O13"/>
      <c r="P13"/>
      <c r="Q13"/>
    </row>
    <row r="14" spans="1:17" x14ac:dyDescent="0.25">
      <c r="A14" s="25" t="s">
        <v>96</v>
      </c>
      <c r="B14" s="33" t="s">
        <v>2</v>
      </c>
      <c r="C14" s="26">
        <v>6491</v>
      </c>
      <c r="D14" s="26">
        <v>28805</v>
      </c>
      <c r="E14" s="26">
        <v>15488</v>
      </c>
      <c r="F14" s="26">
        <v>43297</v>
      </c>
      <c r="G14" s="26">
        <v>68276</v>
      </c>
      <c r="H14" s="26">
        <v>162357</v>
      </c>
      <c r="J14"/>
      <c r="K14"/>
      <c r="L14"/>
      <c r="M14"/>
      <c r="N14"/>
      <c r="O14"/>
      <c r="P14"/>
      <c r="Q14"/>
    </row>
    <row r="15" spans="1:17" x14ac:dyDescent="0.25">
      <c r="A15" s="25" t="s">
        <v>97</v>
      </c>
      <c r="B15" s="33" t="s">
        <v>3</v>
      </c>
      <c r="C15" s="26">
        <v>1176</v>
      </c>
      <c r="D15" s="26">
        <v>5057</v>
      </c>
      <c r="E15" s="26">
        <v>30507</v>
      </c>
      <c r="F15" s="26">
        <v>17409</v>
      </c>
      <c r="G15" s="26">
        <v>13768</v>
      </c>
      <c r="H15" s="26">
        <v>67917</v>
      </c>
      <c r="J15"/>
      <c r="K15"/>
      <c r="L15"/>
      <c r="M15"/>
      <c r="N15"/>
      <c r="O15"/>
      <c r="P15"/>
      <c r="Q15"/>
    </row>
    <row r="16" spans="1:17" x14ac:dyDescent="0.25">
      <c r="A16" s="25" t="s">
        <v>98</v>
      </c>
      <c r="B16" s="33" t="s">
        <v>64</v>
      </c>
      <c r="C16" s="26">
        <v>1712</v>
      </c>
      <c r="D16" s="26">
        <v>5861</v>
      </c>
      <c r="E16" s="26">
        <v>19361</v>
      </c>
      <c r="F16" s="26">
        <v>17638</v>
      </c>
      <c r="G16" s="26">
        <v>21696</v>
      </c>
      <c r="H16" s="26">
        <v>66268</v>
      </c>
      <c r="J16"/>
      <c r="K16"/>
      <c r="L16"/>
      <c r="M16"/>
      <c r="N16"/>
      <c r="O16"/>
      <c r="P16"/>
      <c r="Q16"/>
    </row>
    <row r="17" spans="1:17" x14ac:dyDescent="0.25">
      <c r="A17" s="25" t="s">
        <v>99</v>
      </c>
      <c r="B17" s="33" t="s">
        <v>4</v>
      </c>
      <c r="C17" s="26">
        <v>972</v>
      </c>
      <c r="D17" s="26">
        <v>1813</v>
      </c>
      <c r="E17" s="26">
        <v>30507</v>
      </c>
      <c r="F17" s="26">
        <v>9027</v>
      </c>
      <c r="G17" s="26">
        <v>8831</v>
      </c>
      <c r="H17" s="26">
        <v>51150</v>
      </c>
      <c r="J17"/>
      <c r="K17"/>
      <c r="L17"/>
      <c r="M17"/>
      <c r="N17"/>
      <c r="O17"/>
      <c r="P17"/>
      <c r="Q17"/>
    </row>
    <row r="18" spans="1:17" x14ac:dyDescent="0.25">
      <c r="A18" s="25" t="s">
        <v>100</v>
      </c>
      <c r="B18" s="33" t="s">
        <v>5</v>
      </c>
      <c r="C18" s="26">
        <v>268</v>
      </c>
      <c r="D18" s="26">
        <v>5957</v>
      </c>
      <c r="E18" s="26">
        <v>24822</v>
      </c>
      <c r="F18" s="26">
        <v>20020</v>
      </c>
      <c r="G18" s="26">
        <v>13879</v>
      </c>
      <c r="H18" s="26">
        <v>64946</v>
      </c>
      <c r="J18"/>
      <c r="K18"/>
      <c r="L18"/>
      <c r="M18"/>
      <c r="N18"/>
      <c r="O18"/>
      <c r="P18"/>
      <c r="Q18"/>
    </row>
    <row r="19" spans="1:17" x14ac:dyDescent="0.25">
      <c r="A19" s="25" t="s">
        <v>101</v>
      </c>
      <c r="B19" s="33" t="s">
        <v>6</v>
      </c>
      <c r="C19" s="26">
        <v>738</v>
      </c>
      <c r="D19" s="26">
        <v>6028</v>
      </c>
      <c r="E19" s="26">
        <v>25019</v>
      </c>
      <c r="F19" s="26">
        <v>14528</v>
      </c>
      <c r="G19" s="26">
        <v>17039</v>
      </c>
      <c r="H19" s="26">
        <v>63352</v>
      </c>
      <c r="J19"/>
      <c r="K19"/>
      <c r="L19"/>
      <c r="M19"/>
      <c r="N19"/>
      <c r="O19"/>
      <c r="P19"/>
      <c r="Q19"/>
    </row>
    <row r="20" spans="1:17" x14ac:dyDescent="0.25">
      <c r="A20" s="25" t="s">
        <v>102</v>
      </c>
      <c r="B20" s="33" t="s">
        <v>7</v>
      </c>
      <c r="C20" s="26">
        <v>726</v>
      </c>
      <c r="D20" s="26">
        <v>1652</v>
      </c>
      <c r="E20" s="26">
        <v>31567</v>
      </c>
      <c r="F20" s="26">
        <v>13820</v>
      </c>
      <c r="G20" s="26">
        <v>11075</v>
      </c>
      <c r="H20" s="26">
        <v>58840</v>
      </c>
      <c r="J20"/>
      <c r="K20"/>
      <c r="L20"/>
      <c r="M20"/>
      <c r="N20"/>
      <c r="O20"/>
      <c r="P20"/>
      <c r="Q20"/>
    </row>
    <row r="21" spans="1:17" x14ac:dyDescent="0.25">
      <c r="A21" s="25" t="s">
        <v>103</v>
      </c>
      <c r="B21" s="33" t="s">
        <v>8</v>
      </c>
      <c r="C21" s="26">
        <v>1260</v>
      </c>
      <c r="D21" s="26">
        <v>3831</v>
      </c>
      <c r="E21" s="26">
        <v>36100</v>
      </c>
      <c r="F21" s="26">
        <v>18620</v>
      </c>
      <c r="G21" s="26">
        <v>15252</v>
      </c>
      <c r="H21" s="26">
        <v>75063</v>
      </c>
      <c r="J21"/>
      <c r="K21"/>
      <c r="L21"/>
      <c r="M21"/>
      <c r="N21"/>
      <c r="O21"/>
      <c r="P21"/>
      <c r="Q21"/>
    </row>
    <row r="22" spans="1:17" ht="15.6" x14ac:dyDescent="0.3">
      <c r="A22" s="34" t="s">
        <v>9</v>
      </c>
      <c r="B22" s="34"/>
      <c r="C22" s="27">
        <f>SUM(C11:C21)</f>
        <v>15454</v>
      </c>
      <c r="D22" s="27">
        <f t="shared" ref="D22:H22" si="0">SUM(D11:D21)</f>
        <v>77111</v>
      </c>
      <c r="E22" s="27">
        <f t="shared" si="0"/>
        <v>302009</v>
      </c>
      <c r="F22" s="27">
        <f t="shared" si="0"/>
        <v>217468</v>
      </c>
      <c r="G22" s="27">
        <f t="shared" si="0"/>
        <v>229785</v>
      </c>
      <c r="H22" s="27">
        <f t="shared" si="0"/>
        <v>841827</v>
      </c>
      <c r="J22"/>
      <c r="K22"/>
      <c r="L22"/>
      <c r="M22"/>
      <c r="N22"/>
      <c r="O22"/>
      <c r="P22"/>
      <c r="Q22"/>
    </row>
    <row r="23" spans="1:17" x14ac:dyDescent="0.25">
      <c r="D23" s="28"/>
      <c r="E23" s="28"/>
      <c r="F23" s="28"/>
      <c r="G23" s="28"/>
      <c r="H23" s="28"/>
      <c r="J23"/>
      <c r="K23"/>
      <c r="L23"/>
      <c r="M23"/>
      <c r="N23"/>
      <c r="O23"/>
      <c r="P23"/>
      <c r="Q23"/>
    </row>
  </sheetData>
  <pageMargins left="0.75" right="0.75" top="1" bottom="1" header="0.5" footer="0.5"/>
  <pageSetup orientation="portrait" horizontalDpi="300" verticalDpi="300" copies="0"/>
  <headerFooter alignWithMargins="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C7B4C-7422-46C6-AA03-0754ACA49D63}">
  <dimension ref="A1:Q23"/>
  <sheetViews>
    <sheetView workbookViewId="0"/>
  </sheetViews>
  <sheetFormatPr defaultRowHeight="15" x14ac:dyDescent="0.25"/>
  <cols>
    <col min="1" max="1" width="19.21875" style="22" customWidth="1"/>
    <col min="2" max="2" width="39"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168</v>
      </c>
      <c r="C1" s="21"/>
    </row>
    <row r="2" spans="1:17" ht="15.6" x14ac:dyDescent="0.3">
      <c r="A2" s="1" t="s">
        <v>169</v>
      </c>
      <c r="C2" s="21"/>
    </row>
    <row r="3" spans="1:17" ht="15.6" x14ac:dyDescent="0.3">
      <c r="A3" s="1"/>
      <c r="C3" s="21"/>
    </row>
    <row r="4" spans="1:17" ht="15.6" x14ac:dyDescent="0.3">
      <c r="A4" s="1" t="s">
        <v>121</v>
      </c>
      <c r="C4" s="21"/>
    </row>
    <row r="5" spans="1:17" ht="16.2" x14ac:dyDescent="0.3">
      <c r="A5" s="1" t="s">
        <v>127</v>
      </c>
      <c r="C5" s="21"/>
    </row>
    <row r="6" spans="1:17" ht="15.6" x14ac:dyDescent="0.3">
      <c r="A6" s="1" t="s">
        <v>123</v>
      </c>
      <c r="C6" s="21"/>
    </row>
    <row r="7" spans="1:17" ht="15.6" x14ac:dyDescent="0.3">
      <c r="A7" s="1"/>
      <c r="C7" s="21"/>
    </row>
    <row r="8" spans="1:17" ht="15.6" x14ac:dyDescent="0.3">
      <c r="A8" s="1" t="s">
        <v>130</v>
      </c>
      <c r="C8" s="21"/>
    </row>
    <row r="10" spans="1:17" ht="15.6" x14ac:dyDescent="0.3">
      <c r="A10" s="23" t="s">
        <v>107</v>
      </c>
      <c r="B10" s="31" t="s">
        <v>108</v>
      </c>
      <c r="C10" s="23" t="s">
        <v>105</v>
      </c>
      <c r="D10" s="23" t="s">
        <v>106</v>
      </c>
      <c r="E10" s="31" t="s">
        <v>10</v>
      </c>
      <c r="F10" s="31" t="s">
        <v>11</v>
      </c>
      <c r="G10" s="31" t="s">
        <v>12</v>
      </c>
      <c r="H10" s="32" t="s">
        <v>0</v>
      </c>
    </row>
    <row r="11" spans="1:17" x14ac:dyDescent="0.25">
      <c r="A11" s="25" t="s">
        <v>94</v>
      </c>
      <c r="B11" s="33" t="s">
        <v>1</v>
      </c>
      <c r="C11" s="26">
        <v>213</v>
      </c>
      <c r="D11" s="26">
        <v>6940</v>
      </c>
      <c r="E11" s="26">
        <v>21886</v>
      </c>
      <c r="F11" s="26">
        <v>18080</v>
      </c>
      <c r="G11" s="26">
        <v>17477</v>
      </c>
      <c r="H11" s="26">
        <v>64596</v>
      </c>
      <c r="J11"/>
      <c r="K11"/>
      <c r="L11"/>
      <c r="M11"/>
      <c r="N11"/>
      <c r="O11"/>
      <c r="P11"/>
      <c r="Q11"/>
    </row>
    <row r="12" spans="1:17" x14ac:dyDescent="0.25">
      <c r="A12" s="25" t="s">
        <v>104</v>
      </c>
      <c r="B12" s="33" t="s">
        <v>62</v>
      </c>
      <c r="C12" s="26">
        <v>883</v>
      </c>
      <c r="D12" s="26">
        <v>7769</v>
      </c>
      <c r="E12" s="26">
        <v>28187</v>
      </c>
      <c r="F12" s="26">
        <v>21853</v>
      </c>
      <c r="G12" s="26">
        <v>18243</v>
      </c>
      <c r="H12" s="26">
        <v>76935</v>
      </c>
      <c r="J12"/>
      <c r="K12"/>
      <c r="L12"/>
      <c r="M12"/>
      <c r="N12"/>
      <c r="O12"/>
      <c r="P12"/>
      <c r="Q12"/>
    </row>
    <row r="13" spans="1:17" x14ac:dyDescent="0.25">
      <c r="A13" s="25" t="s">
        <v>95</v>
      </c>
      <c r="B13" s="33" t="s">
        <v>63</v>
      </c>
      <c r="C13" s="26">
        <v>1058</v>
      </c>
      <c r="D13" s="26">
        <v>3557</v>
      </c>
      <c r="E13" s="26">
        <v>39462</v>
      </c>
      <c r="F13" s="26">
        <v>24132</v>
      </c>
      <c r="G13" s="26">
        <v>24333</v>
      </c>
      <c r="H13" s="26">
        <v>92542</v>
      </c>
      <c r="J13"/>
      <c r="K13"/>
      <c r="L13"/>
      <c r="M13"/>
      <c r="N13"/>
      <c r="O13"/>
      <c r="P13"/>
      <c r="Q13"/>
    </row>
    <row r="14" spans="1:17" x14ac:dyDescent="0.25">
      <c r="A14" s="25" t="s">
        <v>96</v>
      </c>
      <c r="B14" s="33" t="s">
        <v>2</v>
      </c>
      <c r="C14" s="26">
        <v>6608</v>
      </c>
      <c r="D14" s="26">
        <v>29039</v>
      </c>
      <c r="E14" s="26">
        <v>15548</v>
      </c>
      <c r="F14" s="26">
        <v>43479</v>
      </c>
      <c r="G14" s="26">
        <v>68376</v>
      </c>
      <c r="H14" s="26">
        <v>163050</v>
      </c>
      <c r="J14"/>
      <c r="K14"/>
      <c r="L14"/>
      <c r="M14"/>
      <c r="N14"/>
      <c r="O14"/>
      <c r="P14"/>
      <c r="Q14"/>
    </row>
    <row r="15" spans="1:17" x14ac:dyDescent="0.25">
      <c r="A15" s="25" t="s">
        <v>97</v>
      </c>
      <c r="B15" s="33" t="s">
        <v>3</v>
      </c>
      <c r="C15" s="26">
        <v>1164</v>
      </c>
      <c r="D15" s="26">
        <v>5152</v>
      </c>
      <c r="E15" s="26">
        <v>30733</v>
      </c>
      <c r="F15" s="26">
        <v>17586</v>
      </c>
      <c r="G15" s="26">
        <v>13795</v>
      </c>
      <c r="H15" s="26">
        <v>68430</v>
      </c>
      <c r="J15"/>
      <c r="K15"/>
      <c r="L15"/>
      <c r="M15"/>
      <c r="N15"/>
      <c r="O15"/>
      <c r="P15"/>
      <c r="Q15"/>
    </row>
    <row r="16" spans="1:17" x14ac:dyDescent="0.25">
      <c r="A16" s="25" t="s">
        <v>98</v>
      </c>
      <c r="B16" s="33" t="s">
        <v>64</v>
      </c>
      <c r="C16" s="26">
        <v>1707</v>
      </c>
      <c r="D16" s="26">
        <v>5955</v>
      </c>
      <c r="E16" s="26">
        <v>19497</v>
      </c>
      <c r="F16" s="26">
        <v>17802</v>
      </c>
      <c r="G16" s="26">
        <v>21714</v>
      </c>
      <c r="H16" s="26">
        <v>66675</v>
      </c>
      <c r="J16"/>
      <c r="K16"/>
      <c r="L16"/>
      <c r="M16"/>
      <c r="N16"/>
      <c r="O16"/>
      <c r="P16"/>
      <c r="Q16"/>
    </row>
    <row r="17" spans="1:17" x14ac:dyDescent="0.25">
      <c r="A17" s="25" t="s">
        <v>99</v>
      </c>
      <c r="B17" s="33" t="s">
        <v>4</v>
      </c>
      <c r="C17" s="26">
        <v>986</v>
      </c>
      <c r="D17" s="26">
        <v>1860</v>
      </c>
      <c r="E17" s="26">
        <v>30755</v>
      </c>
      <c r="F17" s="26">
        <v>9195</v>
      </c>
      <c r="G17" s="26">
        <v>8851</v>
      </c>
      <c r="H17" s="26">
        <v>51647</v>
      </c>
      <c r="J17"/>
      <c r="K17"/>
      <c r="L17"/>
      <c r="M17"/>
      <c r="N17"/>
      <c r="O17"/>
      <c r="P17"/>
      <c r="Q17"/>
    </row>
    <row r="18" spans="1:17" x14ac:dyDescent="0.25">
      <c r="A18" s="25" t="s">
        <v>100</v>
      </c>
      <c r="B18" s="33" t="s">
        <v>5</v>
      </c>
      <c r="C18" s="26">
        <v>275</v>
      </c>
      <c r="D18" s="26">
        <v>6042</v>
      </c>
      <c r="E18" s="26">
        <v>25139</v>
      </c>
      <c r="F18" s="26">
        <v>20268</v>
      </c>
      <c r="G18" s="26">
        <v>13952</v>
      </c>
      <c r="H18" s="26">
        <v>65676</v>
      </c>
      <c r="J18"/>
      <c r="K18"/>
      <c r="L18"/>
      <c r="M18"/>
      <c r="N18"/>
      <c r="O18"/>
      <c r="P18"/>
      <c r="Q18"/>
    </row>
    <row r="19" spans="1:17" x14ac:dyDescent="0.25">
      <c r="A19" s="25" t="s">
        <v>101</v>
      </c>
      <c r="B19" s="33" t="s">
        <v>6</v>
      </c>
      <c r="C19" s="26">
        <v>764</v>
      </c>
      <c r="D19" s="26">
        <v>6068</v>
      </c>
      <c r="E19" s="26">
        <v>25273</v>
      </c>
      <c r="F19" s="26">
        <v>14734</v>
      </c>
      <c r="G19" s="26">
        <v>17044</v>
      </c>
      <c r="H19" s="26">
        <v>63883</v>
      </c>
      <c r="J19"/>
      <c r="K19"/>
      <c r="L19"/>
      <c r="M19"/>
      <c r="N19"/>
      <c r="O19"/>
      <c r="P19"/>
      <c r="Q19"/>
    </row>
    <row r="20" spans="1:17" x14ac:dyDescent="0.25">
      <c r="A20" s="25" t="s">
        <v>102</v>
      </c>
      <c r="B20" s="33" t="s">
        <v>7</v>
      </c>
      <c r="C20" s="26">
        <v>753</v>
      </c>
      <c r="D20" s="26">
        <v>1688</v>
      </c>
      <c r="E20" s="26">
        <v>31861</v>
      </c>
      <c r="F20" s="26">
        <v>14045</v>
      </c>
      <c r="G20" s="26">
        <v>11087</v>
      </c>
      <c r="H20" s="26">
        <v>59434</v>
      </c>
      <c r="J20"/>
      <c r="K20"/>
      <c r="L20"/>
      <c r="M20"/>
      <c r="N20"/>
      <c r="O20"/>
      <c r="P20"/>
      <c r="Q20"/>
    </row>
    <row r="21" spans="1:17" x14ac:dyDescent="0.25">
      <c r="A21" s="25" t="s">
        <v>103</v>
      </c>
      <c r="B21" s="33" t="s">
        <v>8</v>
      </c>
      <c r="C21" s="26">
        <v>1269</v>
      </c>
      <c r="D21" s="26">
        <v>3868</v>
      </c>
      <c r="E21" s="26">
        <v>36480</v>
      </c>
      <c r="F21" s="26">
        <v>18794</v>
      </c>
      <c r="G21" s="26">
        <v>15262</v>
      </c>
      <c r="H21" s="26">
        <v>75673</v>
      </c>
      <c r="J21"/>
      <c r="K21"/>
      <c r="L21"/>
      <c r="M21"/>
      <c r="N21"/>
      <c r="O21"/>
      <c r="P21"/>
      <c r="Q21"/>
    </row>
    <row r="22" spans="1:17" ht="15.6" x14ac:dyDescent="0.3">
      <c r="A22" s="34" t="s">
        <v>9</v>
      </c>
      <c r="B22" s="34"/>
      <c r="C22" s="27">
        <f>SUM(C11:C21)</f>
        <v>15680</v>
      </c>
      <c r="D22" s="27">
        <f t="shared" ref="D22:H22" si="0">SUM(D11:D21)</f>
        <v>77938</v>
      </c>
      <c r="E22" s="27">
        <f t="shared" si="0"/>
        <v>304821</v>
      </c>
      <c r="F22" s="27">
        <f t="shared" si="0"/>
        <v>219968</v>
      </c>
      <c r="G22" s="27">
        <f t="shared" si="0"/>
        <v>230134</v>
      </c>
      <c r="H22" s="27">
        <f t="shared" si="0"/>
        <v>848541</v>
      </c>
      <c r="J22"/>
      <c r="K22"/>
      <c r="L22"/>
      <c r="M22"/>
      <c r="N22"/>
      <c r="O22"/>
      <c r="P22"/>
      <c r="Q22"/>
    </row>
    <row r="23" spans="1:17" x14ac:dyDescent="0.25">
      <c r="D23" s="28"/>
      <c r="E23" s="28"/>
      <c r="F23" s="28"/>
      <c r="G23" s="28"/>
      <c r="H23" s="28"/>
      <c r="J23"/>
      <c r="K23"/>
      <c r="L23"/>
      <c r="M23"/>
      <c r="N23"/>
      <c r="O23"/>
      <c r="P23"/>
      <c r="Q23"/>
    </row>
  </sheetData>
  <pageMargins left="0.75" right="0.75" top="1" bottom="1" header="0.5" footer="0.5"/>
  <pageSetup orientation="portrait" horizontalDpi="300" verticalDpi="300" copies="0"/>
  <headerFooter alignWithMargins="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37"/>
  <sheetViews>
    <sheetView workbookViewId="0"/>
  </sheetViews>
  <sheetFormatPr defaultRowHeight="15" x14ac:dyDescent="0.25"/>
  <cols>
    <col min="1" max="1" width="19.21875" style="22" customWidth="1"/>
    <col min="2" max="2" width="40.5546875" style="22" customWidth="1"/>
    <col min="3" max="19" width="23.77734375" style="22" customWidth="1"/>
    <col min="20" max="20" width="23.88671875" style="22" customWidth="1"/>
    <col min="21" max="21" width="26.33203125" style="22" customWidth="1"/>
    <col min="22" max="16384" width="8.88671875" style="22"/>
  </cols>
  <sheetData>
    <row r="1" spans="1:21" ht="15.6" x14ac:dyDescent="0.3">
      <c r="A1" s="21" t="s">
        <v>19</v>
      </c>
      <c r="C1" s="21"/>
      <c r="D1" s="21"/>
      <c r="E1" s="21"/>
      <c r="F1" s="21"/>
    </row>
    <row r="2" spans="1:21" ht="15.6" x14ac:dyDescent="0.3">
      <c r="A2" s="1" t="s">
        <v>171</v>
      </c>
      <c r="C2" s="21"/>
      <c r="D2" s="21"/>
      <c r="E2" s="21"/>
      <c r="F2" s="21"/>
    </row>
    <row r="3" spans="1:21" ht="15.6" x14ac:dyDescent="0.3">
      <c r="A3" s="1"/>
      <c r="C3" s="21"/>
      <c r="D3" s="21"/>
      <c r="E3" s="21"/>
      <c r="F3" s="21"/>
    </row>
    <row r="4" spans="1:21" ht="15.6" x14ac:dyDescent="0.3">
      <c r="A4" s="1" t="s">
        <v>121</v>
      </c>
      <c r="C4" s="21"/>
      <c r="D4" s="21"/>
      <c r="E4" s="21"/>
      <c r="F4" s="21"/>
    </row>
    <row r="5" spans="1:21" ht="16.2" x14ac:dyDescent="0.3">
      <c r="A5" s="1" t="s">
        <v>127</v>
      </c>
      <c r="C5" s="21"/>
      <c r="D5" s="21"/>
      <c r="E5" s="21"/>
      <c r="F5" s="21"/>
    </row>
    <row r="6" spans="1:21" ht="15.6" x14ac:dyDescent="0.3">
      <c r="A6" s="1" t="s">
        <v>123</v>
      </c>
      <c r="C6" s="21"/>
      <c r="D6" s="21"/>
      <c r="E6" s="21"/>
      <c r="F6" s="21"/>
    </row>
    <row r="7" spans="1:21" ht="15.6" x14ac:dyDescent="0.3">
      <c r="A7" s="1"/>
      <c r="C7" s="21"/>
      <c r="D7" s="21"/>
      <c r="E7" s="21"/>
      <c r="F7" s="21"/>
    </row>
    <row r="8" spans="1:21" ht="15.6" x14ac:dyDescent="0.3">
      <c r="A8" s="1" t="s">
        <v>130</v>
      </c>
      <c r="C8" s="21"/>
      <c r="D8" s="21"/>
      <c r="E8" s="21"/>
      <c r="F8" s="21"/>
    </row>
    <row r="10" spans="1:21" ht="15.6" x14ac:dyDescent="0.3">
      <c r="A10" s="23" t="s">
        <v>107</v>
      </c>
      <c r="B10" s="31" t="s">
        <v>108</v>
      </c>
      <c r="C10" s="32" t="s">
        <v>20</v>
      </c>
      <c r="D10" s="32" t="s">
        <v>21</v>
      </c>
      <c r="E10" s="32" t="s">
        <v>22</v>
      </c>
      <c r="F10" s="32" t="s">
        <v>23</v>
      </c>
      <c r="G10" s="32" t="s">
        <v>24</v>
      </c>
      <c r="H10" s="32" t="s">
        <v>25</v>
      </c>
      <c r="I10" s="32" t="s">
        <v>26</v>
      </c>
      <c r="J10" s="32" t="s">
        <v>27</v>
      </c>
      <c r="K10" s="32" t="s">
        <v>65</v>
      </c>
      <c r="L10" s="32" t="s">
        <v>70</v>
      </c>
      <c r="M10" s="32" t="s">
        <v>84</v>
      </c>
      <c r="N10" s="32" t="s">
        <v>89</v>
      </c>
      <c r="O10" s="32" t="s">
        <v>91</v>
      </c>
      <c r="P10" s="32" t="s">
        <v>110</v>
      </c>
      <c r="Q10" s="32" t="s">
        <v>116</v>
      </c>
      <c r="R10" s="32" t="s">
        <v>118</v>
      </c>
      <c r="S10" s="32" t="s">
        <v>151</v>
      </c>
      <c r="T10" s="32" t="s">
        <v>158</v>
      </c>
      <c r="U10" s="32" t="s">
        <v>170</v>
      </c>
    </row>
    <row r="11" spans="1:21" ht="15" customHeight="1" x14ac:dyDescent="0.25">
      <c r="A11" s="25" t="s">
        <v>94</v>
      </c>
      <c r="B11" s="25" t="s">
        <v>1</v>
      </c>
      <c r="C11" s="55">
        <f>VLOOKUP($B11, 'Table 1.1'!$B:$H, 7, FALSE)</f>
        <v>54181</v>
      </c>
      <c r="D11" s="55">
        <f>VLOOKUP($B11, 'Table 1.2'!$B:$H, 7, FALSE)</f>
        <v>55274</v>
      </c>
      <c r="E11" s="55">
        <f>VLOOKUP($B11, 'Table 1.3'!$B:$H, 7, FALSE)</f>
        <v>55748</v>
      </c>
      <c r="F11" s="55">
        <f>VLOOKUP($B11, 'Table 1.4'!$B:$H, 7, FALSE)</f>
        <v>56130</v>
      </c>
      <c r="G11" s="55">
        <f>VLOOKUP($B11, 'Table 1.5'!$B:$H, 7, FALSE)</f>
        <v>56350</v>
      </c>
      <c r="H11" s="55">
        <f>VLOOKUP($B11, 'Table 1.6'!$B:$H, 7, FALSE)</f>
        <v>56695</v>
      </c>
      <c r="I11" s="55">
        <f>VLOOKUP($B11, 'Table 1.7'!$B:$H, 7, FALSE)</f>
        <v>57228</v>
      </c>
      <c r="J11" s="55">
        <f>VLOOKUP($B11, 'Table 1.8'!$B:$H, 7, FALSE)</f>
        <v>57618</v>
      </c>
      <c r="K11" s="55">
        <f>VLOOKUP($B11, 'Table 1.9'!$B:$H, 7, FALSE)</f>
        <v>58276</v>
      </c>
      <c r="L11" s="55">
        <f>VLOOKUP($B11, 'Table 1.10'!$B:$H, 7, FALSE)</f>
        <v>58827</v>
      </c>
      <c r="M11" s="55">
        <f>VLOOKUP($B11, 'Table 1.11'!$B:$H, 7, FALSE)</f>
        <v>59436</v>
      </c>
      <c r="N11" s="55">
        <f>VLOOKUP($B11, 'Table 1.12'!$B:$H, 7, FALSE)</f>
        <v>60186</v>
      </c>
      <c r="O11" s="55">
        <f>VLOOKUP($B11, 'Table 1.13'!$B:$H, 7, FALSE)</f>
        <v>60906</v>
      </c>
      <c r="P11" s="55">
        <f>VLOOKUP($B11, 'Table 1.14'!$B:$H, 7, FALSE)</f>
        <v>61392</v>
      </c>
      <c r="Q11" s="55">
        <f>VLOOKUP($B11, 'Table 1.15'!$B:$H, 7, FALSE)</f>
        <v>62110</v>
      </c>
      <c r="R11" s="55">
        <f>VLOOKUP($B11, 'Table 1.16'!$B:$H, 7, FALSE)</f>
        <v>62832</v>
      </c>
      <c r="S11" s="55">
        <f>VLOOKUP($B11, 'Table 1.17'!$B:$H, 7, FALSE)</f>
        <v>63517</v>
      </c>
      <c r="T11" s="55">
        <f>VLOOKUP($B11, 'Table 1.18'!$B:$H, 7, FALSE)</f>
        <v>64005</v>
      </c>
      <c r="U11" s="55">
        <f>VLOOKUP($B11, 'Table 1.19'!$B:$H, 7, FALSE)</f>
        <v>64596</v>
      </c>
    </row>
    <row r="12" spans="1:21" ht="15" customHeight="1" x14ac:dyDescent="0.25">
      <c r="A12" s="25" t="s">
        <v>104</v>
      </c>
      <c r="B12" s="25" t="s">
        <v>62</v>
      </c>
      <c r="C12" s="55">
        <f>VLOOKUP($B12, 'Table 1.1'!$B:$H, 7, FALSE)</f>
        <v>66612</v>
      </c>
      <c r="D12" s="55">
        <f>VLOOKUP($B12, 'Table 1.2'!$B:$H, 7, FALSE)</f>
        <v>67127</v>
      </c>
      <c r="E12" s="55">
        <f>VLOOKUP($B12, 'Table 1.3'!$B:$H, 7, FALSE)</f>
        <v>67875</v>
      </c>
      <c r="F12" s="55">
        <f>VLOOKUP($B12, 'Table 1.4'!$B:$H, 7, FALSE)</f>
        <v>68491</v>
      </c>
      <c r="G12" s="55">
        <f>VLOOKUP($B12, 'Table 1.5'!$B:$H, 7, FALSE)</f>
        <v>68694</v>
      </c>
      <c r="H12" s="55">
        <f>VLOOKUP($B12, 'Table 1.6'!$B:$H, 7, FALSE)</f>
        <v>69060</v>
      </c>
      <c r="I12" s="55">
        <f>VLOOKUP($B12, 'Table 1.7'!$B:$H, 7, FALSE)</f>
        <v>69392</v>
      </c>
      <c r="J12" s="55">
        <f>VLOOKUP($B12, 'Table 1.8'!$B:$H, 7, FALSE)</f>
        <v>69770</v>
      </c>
      <c r="K12" s="55">
        <f>VLOOKUP($B12, 'Table 1.9'!$B:$H, 7, FALSE)</f>
        <v>70252</v>
      </c>
      <c r="L12" s="55">
        <f>VLOOKUP($B12, 'Table 1.10'!$B:$H, 7, FALSE)</f>
        <v>70982</v>
      </c>
      <c r="M12" s="55">
        <f>VLOOKUP($B12, 'Table 1.11'!$B:$H, 7, FALSE)</f>
        <v>71842</v>
      </c>
      <c r="N12" s="55">
        <f>VLOOKUP($B12, 'Table 1.12'!$B:$H, 7, FALSE)</f>
        <v>72963</v>
      </c>
      <c r="O12" s="55">
        <f>VLOOKUP($B12, 'Table 1.13'!$B:$H, 7, FALSE)</f>
        <v>73793</v>
      </c>
      <c r="P12" s="55">
        <f>VLOOKUP($B12, 'Table 1.14'!$B:$H, 7, FALSE)</f>
        <v>74422</v>
      </c>
      <c r="Q12" s="55">
        <f>VLOOKUP($B12, 'Table 1.15'!$B:$H, 7, FALSE)</f>
        <v>75005</v>
      </c>
      <c r="R12" s="55">
        <f>VLOOKUP($B12, 'Table 1.16'!$B:$H, 7, FALSE)</f>
        <v>75249</v>
      </c>
      <c r="S12" s="55">
        <f>VLOOKUP($B12, 'Table 1.17'!$B:$H, 7, FALSE)</f>
        <v>76065</v>
      </c>
      <c r="T12" s="55">
        <f>VLOOKUP($B12, 'Table 1.18'!$B:$H, 7, FALSE)</f>
        <v>76464</v>
      </c>
      <c r="U12" s="55">
        <f>VLOOKUP($B12, 'Table 1.19'!$B:$H, 7, FALSE)</f>
        <v>76935</v>
      </c>
    </row>
    <row r="13" spans="1:21" ht="15" customHeight="1" x14ac:dyDescent="0.25">
      <c r="A13" s="25" t="s">
        <v>95</v>
      </c>
      <c r="B13" s="25" t="s">
        <v>63</v>
      </c>
      <c r="C13" s="55">
        <f>VLOOKUP($B13, 'Table 1.1'!$B:$H, 7, FALSE)</f>
        <v>76520</v>
      </c>
      <c r="D13" s="55">
        <f>VLOOKUP($B13, 'Table 1.2'!$B:$H, 7, FALSE)</f>
        <v>78456</v>
      </c>
      <c r="E13" s="55">
        <f>VLOOKUP($B13, 'Table 1.3'!$B:$H, 7, FALSE)</f>
        <v>79819</v>
      </c>
      <c r="F13" s="55">
        <f>VLOOKUP($B13, 'Table 1.4'!$B:$H, 7, FALSE)</f>
        <v>80689</v>
      </c>
      <c r="G13" s="55">
        <f>VLOOKUP($B13, 'Table 1.5'!$B:$H, 7, FALSE)</f>
        <v>80627</v>
      </c>
      <c r="H13" s="55">
        <f>VLOOKUP($B13, 'Table 1.6'!$B:$H, 7, FALSE)</f>
        <v>80858</v>
      </c>
      <c r="I13" s="55">
        <f>VLOOKUP($B13, 'Table 1.7'!$B:$H, 7, FALSE)</f>
        <v>81373</v>
      </c>
      <c r="J13" s="55">
        <f>VLOOKUP($B13, 'Table 1.8'!$B:$H, 7, FALSE)</f>
        <v>81857</v>
      </c>
      <c r="K13" s="55">
        <f>VLOOKUP($B13, 'Table 1.9'!$B:$H, 7, FALSE)</f>
        <v>82489</v>
      </c>
      <c r="L13" s="55">
        <f>VLOOKUP($B13, 'Table 1.10'!$B:$H, 7, FALSE)</f>
        <v>83447</v>
      </c>
      <c r="M13" s="55">
        <f>VLOOKUP($B13, 'Table 1.11'!$B:$H, 7, FALSE)</f>
        <v>84398</v>
      </c>
      <c r="N13" s="55">
        <f>VLOOKUP($B13, 'Table 1.12'!$B:$H, 7, FALSE)</f>
        <v>85507</v>
      </c>
      <c r="O13" s="55">
        <f>VLOOKUP($B13, 'Table 1.13'!$B:$H, 7, FALSE)</f>
        <v>86663</v>
      </c>
      <c r="P13" s="55">
        <f>VLOOKUP($B13, 'Table 1.14'!$B:$H, 7, FALSE)</f>
        <v>87618</v>
      </c>
      <c r="Q13" s="55">
        <f>VLOOKUP($B13, 'Table 1.15'!$B:$H, 7, FALSE)</f>
        <v>88731</v>
      </c>
      <c r="R13" s="55">
        <f>VLOOKUP($B13, 'Table 1.16'!$B:$H, 7, FALSE)</f>
        <v>89707</v>
      </c>
      <c r="S13" s="55">
        <f>VLOOKUP($B13, 'Table 1.17'!$B:$H, 7, FALSE)</f>
        <v>90582</v>
      </c>
      <c r="T13" s="55">
        <f>VLOOKUP($B13, 'Table 1.18'!$B:$H, 7, FALSE)</f>
        <v>91465</v>
      </c>
      <c r="U13" s="55">
        <f>VLOOKUP($B13, 'Table 1.19'!$B:$H, 7, FALSE)</f>
        <v>92542</v>
      </c>
    </row>
    <row r="14" spans="1:21" ht="15" customHeight="1" x14ac:dyDescent="0.25">
      <c r="A14" s="25" t="s">
        <v>96</v>
      </c>
      <c r="B14" s="25" t="s">
        <v>2</v>
      </c>
      <c r="C14" s="55">
        <f>VLOOKUP($B14, 'Table 1.1'!$B:$H, 7, FALSE)</f>
        <v>148511</v>
      </c>
      <c r="D14" s="55">
        <f>VLOOKUP($B14, 'Table 1.2'!$B:$H, 7, FALSE)</f>
        <v>150289</v>
      </c>
      <c r="E14" s="55">
        <f>VLOOKUP($B14, 'Table 1.3'!$B:$H, 7, FALSE)</f>
        <v>152249</v>
      </c>
      <c r="F14" s="55">
        <f>VLOOKUP($B14, 'Table 1.4'!$B:$H, 7, FALSE)</f>
        <v>153373</v>
      </c>
      <c r="G14" s="55">
        <f>VLOOKUP($B14, 'Table 1.5'!$B:$H, 7, FALSE)</f>
        <v>154017</v>
      </c>
      <c r="H14" s="55">
        <f>VLOOKUP($B14, 'Table 1.6'!$B:$H, 7, FALSE)</f>
        <v>154390</v>
      </c>
      <c r="I14" s="55">
        <f>VLOOKUP($B14, 'Table 1.7'!$B:$H, 7, FALSE)</f>
        <v>155046</v>
      </c>
      <c r="J14" s="55">
        <f>VLOOKUP($B14, 'Table 1.8'!$B:$H, 7, FALSE)</f>
        <v>155378</v>
      </c>
      <c r="K14" s="55">
        <f>VLOOKUP($B14, 'Table 1.9'!$B:$H, 7, FALSE)</f>
        <v>156131</v>
      </c>
      <c r="L14" s="55">
        <f>VLOOKUP($B14, 'Table 1.10'!$B:$H, 7, FALSE)</f>
        <v>156853</v>
      </c>
      <c r="M14" s="55">
        <f>VLOOKUP($B14, 'Table 1.11'!$B:$H, 7, FALSE)</f>
        <v>157553</v>
      </c>
      <c r="N14" s="55">
        <f>VLOOKUP($B14, 'Table 1.12'!$B:$H, 7, FALSE)</f>
        <v>158170</v>
      </c>
      <c r="O14" s="55">
        <f>VLOOKUP($B14, 'Table 1.13'!$B:$H, 7, FALSE)</f>
        <v>159122</v>
      </c>
      <c r="P14" s="55">
        <f>VLOOKUP($B14, 'Table 1.14'!$B:$H, 7, FALSE)</f>
        <v>159869</v>
      </c>
      <c r="Q14" s="55">
        <f>VLOOKUP($B14, 'Table 1.15'!$B:$H, 7, FALSE)</f>
        <v>160384</v>
      </c>
      <c r="R14" s="55">
        <f>VLOOKUP($B14, 'Table 1.16'!$B:$H, 7, FALSE)</f>
        <v>161038</v>
      </c>
      <c r="S14" s="55">
        <f>VLOOKUP($B14, 'Table 1.17'!$B:$H, 7, FALSE)</f>
        <v>161880</v>
      </c>
      <c r="T14" s="55">
        <f>VLOOKUP($B14, 'Table 1.18'!$B:$H, 7, FALSE)</f>
        <v>162357</v>
      </c>
      <c r="U14" s="55">
        <f>VLOOKUP($B14, 'Table 1.19'!$B:$H, 7, FALSE)</f>
        <v>163050</v>
      </c>
    </row>
    <row r="15" spans="1:21" ht="15" customHeight="1" x14ac:dyDescent="0.25">
      <c r="A15" s="25" t="s">
        <v>97</v>
      </c>
      <c r="B15" s="25" t="s">
        <v>3</v>
      </c>
      <c r="C15" s="55">
        <f>VLOOKUP($B15, 'Table 1.1'!$B:$H, 7, FALSE)</f>
        <v>59875</v>
      </c>
      <c r="D15" s="55">
        <f>VLOOKUP($B15, 'Table 1.2'!$B:$H, 7, FALSE)</f>
        <v>60754</v>
      </c>
      <c r="E15" s="55">
        <f>VLOOKUP($B15, 'Table 1.3'!$B:$H, 7, FALSE)</f>
        <v>61613</v>
      </c>
      <c r="F15" s="55">
        <f>VLOOKUP($B15, 'Table 1.4'!$B:$H, 7, FALSE)</f>
        <v>62169</v>
      </c>
      <c r="G15" s="55">
        <f>VLOOKUP($B15, 'Table 1.5'!$B:$H, 7, FALSE)</f>
        <v>62039</v>
      </c>
      <c r="H15" s="55">
        <f>VLOOKUP($B15, 'Table 1.6'!$B:$H, 7, FALSE)</f>
        <v>62237</v>
      </c>
      <c r="I15" s="55">
        <f>VLOOKUP($B15, 'Table 1.7'!$B:$H, 7, FALSE)</f>
        <v>62473</v>
      </c>
      <c r="J15" s="55">
        <f>VLOOKUP($B15, 'Table 1.8'!$B:$H, 7, FALSE)</f>
        <v>62616</v>
      </c>
      <c r="K15" s="55">
        <f>VLOOKUP($B15, 'Table 1.9'!$B:$H, 7, FALSE)</f>
        <v>62948</v>
      </c>
      <c r="L15" s="55">
        <f>VLOOKUP($B15, 'Table 1.10'!$B:$H, 7, FALSE)</f>
        <v>63522</v>
      </c>
      <c r="M15" s="55">
        <f>VLOOKUP($B15, 'Table 1.11'!$B:$H, 7, FALSE)</f>
        <v>64078</v>
      </c>
      <c r="N15" s="55">
        <f>VLOOKUP($B15, 'Table 1.12'!$B:$H, 7, FALSE)</f>
        <v>64669</v>
      </c>
      <c r="O15" s="55">
        <f>VLOOKUP($B15, 'Table 1.13'!$B:$H, 7, FALSE)</f>
        <v>65351</v>
      </c>
      <c r="P15" s="55">
        <f>VLOOKUP($B15, 'Table 1.14'!$B:$H, 7, FALSE)</f>
        <v>65842</v>
      </c>
      <c r="Q15" s="55">
        <f>VLOOKUP($B15, 'Table 1.15'!$B:$H, 7, FALSE)</f>
        <v>66347</v>
      </c>
      <c r="R15" s="55">
        <f>VLOOKUP($B15, 'Table 1.16'!$B:$H, 7, FALSE)</f>
        <v>66934</v>
      </c>
      <c r="S15" s="55">
        <f>VLOOKUP($B15, 'Table 1.17'!$B:$H, 7, FALSE)</f>
        <v>67576</v>
      </c>
      <c r="T15" s="55">
        <f>VLOOKUP($B15, 'Table 1.18'!$B:$H, 7, FALSE)</f>
        <v>67917</v>
      </c>
      <c r="U15" s="55">
        <f>VLOOKUP($B15, 'Table 1.19'!$B:$H, 7, FALSE)</f>
        <v>68430</v>
      </c>
    </row>
    <row r="16" spans="1:21" ht="15" customHeight="1" x14ac:dyDescent="0.25">
      <c r="A16" s="25" t="s">
        <v>98</v>
      </c>
      <c r="B16" s="25" t="s">
        <v>64</v>
      </c>
      <c r="C16" s="55">
        <f>VLOOKUP($B16, 'Table 1.1'!$B:$H, 7, FALSE)</f>
        <v>57621</v>
      </c>
      <c r="D16" s="55">
        <f>VLOOKUP($B16, 'Table 1.2'!$B:$H, 7, FALSE)</f>
        <v>58218</v>
      </c>
      <c r="E16" s="55">
        <f>VLOOKUP($B16, 'Table 1.3'!$B:$H, 7, FALSE)</f>
        <v>58641</v>
      </c>
      <c r="F16" s="55">
        <f>VLOOKUP($B16, 'Table 1.4'!$B:$H, 7, FALSE)</f>
        <v>59023</v>
      </c>
      <c r="G16" s="55">
        <f>VLOOKUP($B16, 'Table 1.5'!$B:$H, 7, FALSE)</f>
        <v>59306</v>
      </c>
      <c r="H16" s="55">
        <f>VLOOKUP($B16, 'Table 1.6'!$B:$H, 7, FALSE)</f>
        <v>59445</v>
      </c>
      <c r="I16" s="55">
        <f>VLOOKUP($B16, 'Table 1.7'!$B:$H, 7, FALSE)</f>
        <v>59700</v>
      </c>
      <c r="J16" s="55">
        <f>VLOOKUP($B16, 'Table 1.8'!$B:$H, 7, FALSE)</f>
        <v>60019</v>
      </c>
      <c r="K16" s="55">
        <f>VLOOKUP($B16, 'Table 1.9'!$B:$H, 7, FALSE)</f>
        <v>60471</v>
      </c>
      <c r="L16" s="55">
        <f>VLOOKUP($B16, 'Table 1.10'!$B:$H, 7, FALSE)</f>
        <v>61043</v>
      </c>
      <c r="M16" s="55">
        <f>VLOOKUP($B16, 'Table 1.11'!$B:$H, 7, FALSE)</f>
        <v>61737</v>
      </c>
      <c r="N16" s="55">
        <f>VLOOKUP($B16, 'Table 1.12'!$B:$H, 7, FALSE)</f>
        <v>62462</v>
      </c>
      <c r="O16" s="55">
        <f>VLOOKUP($B16, 'Table 1.13'!$B:$H, 7, FALSE)</f>
        <v>63290</v>
      </c>
      <c r="P16" s="55">
        <f>VLOOKUP($B16, 'Table 1.14'!$B:$H, 7, FALSE)</f>
        <v>63688</v>
      </c>
      <c r="Q16" s="55">
        <f>VLOOKUP($B16, 'Table 1.15'!$B:$H, 7, FALSE)</f>
        <v>64369</v>
      </c>
      <c r="R16" s="55">
        <f>VLOOKUP($B16, 'Table 1.16'!$B:$H, 7, FALSE)</f>
        <v>64983</v>
      </c>
      <c r="S16" s="55">
        <f>VLOOKUP($B16, 'Table 1.17'!$B:$H, 7, FALSE)</f>
        <v>65668</v>
      </c>
      <c r="T16" s="55">
        <f>VLOOKUP($B16, 'Table 1.18'!$B:$H, 7, FALSE)</f>
        <v>66268</v>
      </c>
      <c r="U16" s="55">
        <f>VLOOKUP($B16, 'Table 1.19'!$B:$H, 7, FALSE)</f>
        <v>66675</v>
      </c>
    </row>
    <row r="17" spans="1:21" ht="15" customHeight="1" x14ac:dyDescent="0.25">
      <c r="A17" s="25" t="s">
        <v>99</v>
      </c>
      <c r="B17" s="25" t="s">
        <v>4</v>
      </c>
      <c r="C17" s="55">
        <f>VLOOKUP($B17, 'Table 1.1'!$B:$H, 7, FALSE)</f>
        <v>44904</v>
      </c>
      <c r="D17" s="55">
        <f>VLOOKUP($B17, 'Table 1.2'!$B:$H, 7, FALSE)</f>
        <v>45874</v>
      </c>
      <c r="E17" s="55">
        <f>VLOOKUP($B17, 'Table 1.3'!$B:$H, 7, FALSE)</f>
        <v>46519</v>
      </c>
      <c r="F17" s="55">
        <f>VLOOKUP($B17, 'Table 1.4'!$B:$H, 7, FALSE)</f>
        <v>46830</v>
      </c>
      <c r="G17" s="55">
        <f>VLOOKUP($B17, 'Table 1.5'!$B:$H, 7, FALSE)</f>
        <v>47225</v>
      </c>
      <c r="H17" s="55">
        <f>VLOOKUP($B17, 'Table 1.6'!$B:$H, 7, FALSE)</f>
        <v>47660</v>
      </c>
      <c r="I17" s="55">
        <f>VLOOKUP($B17, 'Table 1.7'!$B:$H, 7, FALSE)</f>
        <v>47832</v>
      </c>
      <c r="J17" s="55">
        <f>VLOOKUP($B17, 'Table 1.8'!$B:$H, 7, FALSE)</f>
        <v>47839</v>
      </c>
      <c r="K17" s="55">
        <f>VLOOKUP($B17, 'Table 1.9'!$B:$H, 7, FALSE)</f>
        <v>48022</v>
      </c>
      <c r="L17" s="55">
        <f>VLOOKUP($B17, 'Table 1.10'!$B:$H, 7, FALSE)</f>
        <v>48215</v>
      </c>
      <c r="M17" s="55">
        <f>VLOOKUP($B17, 'Table 1.11'!$B:$H, 7, FALSE)</f>
        <v>48451</v>
      </c>
      <c r="N17" s="55">
        <f>VLOOKUP($B17, 'Table 1.12'!$B:$H, 7, FALSE)</f>
        <v>48802</v>
      </c>
      <c r="O17" s="55">
        <f>VLOOKUP($B17, 'Table 1.13'!$B:$H, 7, FALSE)</f>
        <v>49251</v>
      </c>
      <c r="P17" s="55">
        <f>VLOOKUP($B17, 'Table 1.14'!$B:$H, 7, FALSE)</f>
        <v>49589</v>
      </c>
      <c r="Q17" s="55">
        <f>VLOOKUP($B17, 'Table 1.15'!$B:$H, 7, FALSE)</f>
        <v>50099</v>
      </c>
      <c r="R17" s="55">
        <f>VLOOKUP($B17, 'Table 1.16'!$B:$H, 7, FALSE)</f>
        <v>50568</v>
      </c>
      <c r="S17" s="55">
        <f>VLOOKUP($B17, 'Table 1.17'!$B:$H, 7, FALSE)</f>
        <v>50798</v>
      </c>
      <c r="T17" s="55">
        <f>VLOOKUP($B17, 'Table 1.18'!$B:$H, 7, FALSE)</f>
        <v>51150</v>
      </c>
      <c r="U17" s="55">
        <f>VLOOKUP($B17, 'Table 1.19'!$B:$H, 7, FALSE)</f>
        <v>51647</v>
      </c>
    </row>
    <row r="18" spans="1:21" ht="15" customHeight="1" x14ac:dyDescent="0.25">
      <c r="A18" s="25" t="s">
        <v>100</v>
      </c>
      <c r="B18" s="25" t="s">
        <v>5</v>
      </c>
      <c r="C18" s="55">
        <f>VLOOKUP($B18, 'Table 1.1'!$B:$H, 7, FALSE)</f>
        <v>52560</v>
      </c>
      <c r="D18" s="55">
        <f>VLOOKUP($B18, 'Table 1.2'!$B:$H, 7, FALSE)</f>
        <v>53486</v>
      </c>
      <c r="E18" s="55">
        <f>VLOOKUP($B18, 'Table 1.3'!$B:$H, 7, FALSE)</f>
        <v>54520</v>
      </c>
      <c r="F18" s="55">
        <f>VLOOKUP($B18, 'Table 1.4'!$B:$H, 7, FALSE)</f>
        <v>55156</v>
      </c>
      <c r="G18" s="55">
        <f>VLOOKUP($B18, 'Table 1.5'!$B:$H, 7, FALSE)</f>
        <v>55370</v>
      </c>
      <c r="H18" s="55">
        <f>VLOOKUP($B18, 'Table 1.6'!$B:$H, 7, FALSE)</f>
        <v>55995</v>
      </c>
      <c r="I18" s="55">
        <f>VLOOKUP($B18, 'Table 1.7'!$B:$H, 7, FALSE)</f>
        <v>56697</v>
      </c>
      <c r="J18" s="55">
        <f>VLOOKUP($B18, 'Table 1.8'!$B:$H, 7, FALSE)</f>
        <v>57259</v>
      </c>
      <c r="K18" s="55">
        <f>VLOOKUP($B18, 'Table 1.9'!$B:$H, 7, FALSE)</f>
        <v>57990</v>
      </c>
      <c r="L18" s="55">
        <f>VLOOKUP($B18, 'Table 1.10'!$B:$H, 7, FALSE)</f>
        <v>58946</v>
      </c>
      <c r="M18" s="55">
        <f>VLOOKUP($B18, 'Table 1.11'!$B:$H, 7, FALSE)</f>
        <v>59764</v>
      </c>
      <c r="N18" s="55">
        <f>VLOOKUP($B18, 'Table 1.12'!$B:$H, 7, FALSE)</f>
        <v>60830</v>
      </c>
      <c r="O18" s="55">
        <f>VLOOKUP($B18, 'Table 1.13'!$B:$H, 7, FALSE)</f>
        <v>61633</v>
      </c>
      <c r="P18" s="55">
        <f>VLOOKUP($B18, 'Table 1.14'!$B:$H, 7, FALSE)</f>
        <v>62358</v>
      </c>
      <c r="Q18" s="55">
        <f>VLOOKUP($B18, 'Table 1.15'!$B:$H, 7, FALSE)</f>
        <v>63199</v>
      </c>
      <c r="R18" s="55">
        <f>VLOOKUP($B18, 'Table 1.16'!$B:$H, 7, FALSE)</f>
        <v>63850</v>
      </c>
      <c r="S18" s="55">
        <f>VLOOKUP($B18, 'Table 1.17'!$B:$H, 7, FALSE)</f>
        <v>64357</v>
      </c>
      <c r="T18" s="55">
        <f>VLOOKUP($B18, 'Table 1.18'!$B:$H, 7, FALSE)</f>
        <v>64946</v>
      </c>
      <c r="U18" s="55">
        <f>VLOOKUP($B18, 'Table 1.19'!$B:$H, 7, FALSE)</f>
        <v>65676</v>
      </c>
    </row>
    <row r="19" spans="1:21" ht="15" customHeight="1" x14ac:dyDescent="0.25">
      <c r="A19" s="25" t="s">
        <v>101</v>
      </c>
      <c r="B19" s="25" t="s">
        <v>6</v>
      </c>
      <c r="C19" s="55">
        <f>VLOOKUP($B19, 'Table 1.1'!$B:$H, 7, FALSE)</f>
        <v>55503</v>
      </c>
      <c r="D19" s="55">
        <f>VLOOKUP($B19, 'Table 1.2'!$B:$H, 7, FALSE)</f>
        <v>56392</v>
      </c>
      <c r="E19" s="55">
        <f>VLOOKUP($B19, 'Table 1.3'!$B:$H, 7, FALSE)</f>
        <v>57124</v>
      </c>
      <c r="F19" s="55">
        <f>VLOOKUP($B19, 'Table 1.4'!$B:$H, 7, FALSE)</f>
        <v>57283</v>
      </c>
      <c r="G19" s="55">
        <f>VLOOKUP($B19, 'Table 1.5'!$B:$H, 7, FALSE)</f>
        <v>57393</v>
      </c>
      <c r="H19" s="55">
        <f>VLOOKUP($B19, 'Table 1.6'!$B:$H, 7, FALSE)</f>
        <v>57720</v>
      </c>
      <c r="I19" s="55">
        <f>VLOOKUP($B19, 'Table 1.7'!$B:$H, 7, FALSE)</f>
        <v>58061</v>
      </c>
      <c r="J19" s="55">
        <f>VLOOKUP($B19, 'Table 1.8'!$B:$H, 7, FALSE)</f>
        <v>58305</v>
      </c>
      <c r="K19" s="55">
        <f>VLOOKUP($B19, 'Table 1.9'!$B:$H, 7, FALSE)</f>
        <v>58686</v>
      </c>
      <c r="L19" s="55">
        <f>VLOOKUP($B19, 'Table 1.10'!$B:$H, 7, FALSE)</f>
        <v>59032</v>
      </c>
      <c r="M19" s="55">
        <f>VLOOKUP($B19, 'Table 1.11'!$B:$H, 7, FALSE)</f>
        <v>59377</v>
      </c>
      <c r="N19" s="55">
        <f>VLOOKUP($B19, 'Table 1.12'!$B:$H, 7, FALSE)</f>
        <v>60050</v>
      </c>
      <c r="O19" s="55">
        <f>VLOOKUP($B19, 'Table 1.13'!$B:$H, 7, FALSE)</f>
        <v>60754</v>
      </c>
      <c r="P19" s="55">
        <f>VLOOKUP($B19, 'Table 1.14'!$B:$H, 7, FALSE)</f>
        <v>61150</v>
      </c>
      <c r="Q19" s="55">
        <f>VLOOKUP($B19, 'Table 1.15'!$B:$H, 7, FALSE)</f>
        <v>61717</v>
      </c>
      <c r="R19" s="55">
        <f>VLOOKUP($B19, 'Table 1.16'!$B:$H, 7, FALSE)</f>
        <v>62214</v>
      </c>
      <c r="S19" s="55">
        <f>VLOOKUP($B19, 'Table 1.17'!$B:$H, 7, FALSE)</f>
        <v>62792</v>
      </c>
      <c r="T19" s="55">
        <f>VLOOKUP($B19, 'Table 1.18'!$B:$H, 7, FALSE)</f>
        <v>63352</v>
      </c>
      <c r="U19" s="55">
        <f>VLOOKUP($B19, 'Table 1.19'!$B:$H, 7, FALSE)</f>
        <v>63883</v>
      </c>
    </row>
    <row r="20" spans="1:21" ht="15" customHeight="1" x14ac:dyDescent="0.25">
      <c r="A20" s="25" t="s">
        <v>102</v>
      </c>
      <c r="B20" s="25" t="s">
        <v>7</v>
      </c>
      <c r="C20" s="55">
        <f>VLOOKUP($B20, 'Table 1.1'!$B:$H, 7, FALSE)</f>
        <v>49255</v>
      </c>
      <c r="D20" s="55">
        <f>VLOOKUP($B20, 'Table 1.2'!$B:$H, 7, FALSE)</f>
        <v>50114</v>
      </c>
      <c r="E20" s="55">
        <f>VLOOKUP($B20, 'Table 1.3'!$B:$H, 7, FALSE)</f>
        <v>50729</v>
      </c>
      <c r="F20" s="55">
        <f>VLOOKUP($B20, 'Table 1.4'!$B:$H, 7, FALSE)</f>
        <v>51127</v>
      </c>
      <c r="G20" s="55">
        <f>VLOOKUP($B20, 'Table 1.5'!$B:$H, 7, FALSE)</f>
        <v>51048</v>
      </c>
      <c r="H20" s="55">
        <f>VLOOKUP($B20, 'Table 1.6'!$B:$H, 7, FALSE)</f>
        <v>51482</v>
      </c>
      <c r="I20" s="55">
        <f>VLOOKUP($B20, 'Table 1.7'!$B:$H, 7, FALSE)</f>
        <v>51877</v>
      </c>
      <c r="J20" s="55">
        <f>VLOOKUP($B20, 'Table 1.8'!$B:$H, 7, FALSE)</f>
        <v>52272</v>
      </c>
      <c r="K20" s="55">
        <f>VLOOKUP($B20, 'Table 1.9'!$B:$H, 7, FALSE)</f>
        <v>52646</v>
      </c>
      <c r="L20" s="55">
        <f>VLOOKUP($B20, 'Table 1.10'!$B:$H, 7, FALSE)</f>
        <v>53229</v>
      </c>
      <c r="M20" s="55">
        <f>VLOOKUP($B20, 'Table 1.11'!$B:$H, 7, FALSE)</f>
        <v>53838</v>
      </c>
      <c r="N20" s="55">
        <f>VLOOKUP($B20, 'Table 1.12'!$B:$H, 7, FALSE)</f>
        <v>54685</v>
      </c>
      <c r="O20" s="55">
        <f>VLOOKUP($B20, 'Table 1.13'!$B:$H, 7, FALSE)</f>
        <v>55531</v>
      </c>
      <c r="P20" s="55">
        <f>VLOOKUP($B20, 'Table 1.14'!$B:$H, 7, FALSE)</f>
        <v>56215</v>
      </c>
      <c r="Q20" s="55">
        <f>VLOOKUP($B20, 'Table 1.15'!$B:$H, 7, FALSE)</f>
        <v>57112</v>
      </c>
      <c r="R20" s="55">
        <f>VLOOKUP($B20, 'Table 1.16'!$B:$H, 7, FALSE)</f>
        <v>57748</v>
      </c>
      <c r="S20" s="55">
        <f>VLOOKUP($B20, 'Table 1.17'!$B:$H, 7, FALSE)</f>
        <v>58310</v>
      </c>
      <c r="T20" s="55">
        <f>VLOOKUP($B20, 'Table 1.18'!$B:$H, 7, FALSE)</f>
        <v>58840</v>
      </c>
      <c r="U20" s="55">
        <f>VLOOKUP($B20, 'Table 1.19'!$B:$H, 7, FALSE)</f>
        <v>59434</v>
      </c>
    </row>
    <row r="21" spans="1:21" ht="15" customHeight="1" x14ac:dyDescent="0.25">
      <c r="A21" s="25" t="s">
        <v>103</v>
      </c>
      <c r="B21" s="25" t="s">
        <v>8</v>
      </c>
      <c r="C21" s="55">
        <f>VLOOKUP($B21, 'Table 1.1'!$B:$H, 7, FALSE)</f>
        <v>62799</v>
      </c>
      <c r="D21" s="55">
        <f>VLOOKUP($B21, 'Table 1.2'!$B:$H, 7, FALSE)</f>
        <v>64114</v>
      </c>
      <c r="E21" s="55">
        <f>VLOOKUP($B21, 'Table 1.3'!$B:$H, 7, FALSE)</f>
        <v>65512</v>
      </c>
      <c r="F21" s="55">
        <f>VLOOKUP($B21, 'Table 1.4'!$B:$H, 7, FALSE)</f>
        <v>66376</v>
      </c>
      <c r="G21" s="55">
        <f>VLOOKUP($B21, 'Table 1.5'!$B:$H, 7, FALSE)</f>
        <v>66451</v>
      </c>
      <c r="H21" s="55">
        <f>VLOOKUP($B21, 'Table 1.6'!$B:$H, 7, FALSE)</f>
        <v>66803</v>
      </c>
      <c r="I21" s="55">
        <f>VLOOKUP($B21, 'Table 1.7'!$B:$H, 7, FALSE)</f>
        <v>67699</v>
      </c>
      <c r="J21" s="55">
        <f>VLOOKUP($B21, 'Table 1.8'!$B:$H, 7, FALSE)</f>
        <v>68200</v>
      </c>
      <c r="K21" s="55">
        <f>VLOOKUP($B21, 'Table 1.9'!$B:$H, 7, FALSE)</f>
        <v>68615</v>
      </c>
      <c r="L21" s="55">
        <f>VLOOKUP($B21, 'Table 1.10'!$B:$H, 7, FALSE)</f>
        <v>69176</v>
      </c>
      <c r="M21" s="55">
        <f>VLOOKUP($B21, 'Table 1.11'!$B:$H, 7, FALSE)</f>
        <v>69854</v>
      </c>
      <c r="N21" s="55">
        <f>VLOOKUP($B21, 'Table 1.12'!$B:$H, 7, FALSE)</f>
        <v>70647</v>
      </c>
      <c r="O21" s="55">
        <f>VLOOKUP($B21, 'Table 1.13'!$B:$H, 7, FALSE)</f>
        <v>71518</v>
      </c>
      <c r="P21" s="55">
        <f>VLOOKUP($B21, 'Table 1.14'!$B:$H, 7, FALSE)</f>
        <v>72067</v>
      </c>
      <c r="Q21" s="55">
        <f>VLOOKUP($B21, 'Table 1.15'!$B:$H, 7, FALSE)</f>
        <v>73010</v>
      </c>
      <c r="R21" s="55">
        <f>VLOOKUP($B21, 'Table 1.16'!$B:$H, 7, FALSE)</f>
        <v>73706</v>
      </c>
      <c r="S21" s="55">
        <f>VLOOKUP($B21, 'Table 1.17'!$B:$H, 7, FALSE)</f>
        <v>74443</v>
      </c>
      <c r="T21" s="55">
        <f>VLOOKUP($B21, 'Table 1.18'!$B:$H, 7, FALSE)</f>
        <v>75063</v>
      </c>
      <c r="U21" s="55">
        <f>VLOOKUP($B21, 'Table 1.19'!$B:$H, 7, FALSE)</f>
        <v>75673</v>
      </c>
    </row>
    <row r="22" spans="1:21" ht="15" customHeight="1" x14ac:dyDescent="0.3">
      <c r="A22" s="34" t="s">
        <v>9</v>
      </c>
      <c r="B22" s="34"/>
      <c r="C22" s="56">
        <f>SUM(C11:C21)</f>
        <v>728341</v>
      </c>
      <c r="D22" s="56">
        <f t="shared" ref="D22:P22" si="0">SUM(D11:D21)</f>
        <v>740098</v>
      </c>
      <c r="E22" s="56">
        <f t="shared" si="0"/>
        <v>750349</v>
      </c>
      <c r="F22" s="56">
        <f t="shared" si="0"/>
        <v>756647</v>
      </c>
      <c r="G22" s="56">
        <f t="shared" si="0"/>
        <v>758520</v>
      </c>
      <c r="H22" s="56">
        <f t="shared" si="0"/>
        <v>762345</v>
      </c>
      <c r="I22" s="56">
        <f t="shared" si="0"/>
        <v>767378</v>
      </c>
      <c r="J22" s="56">
        <f t="shared" si="0"/>
        <v>771133</v>
      </c>
      <c r="K22" s="56">
        <f t="shared" si="0"/>
        <v>776526</v>
      </c>
      <c r="L22" s="56">
        <f t="shared" si="0"/>
        <v>783272</v>
      </c>
      <c r="M22" s="56">
        <f t="shared" si="0"/>
        <v>790328</v>
      </c>
      <c r="N22" s="56">
        <f t="shared" si="0"/>
        <v>798971</v>
      </c>
      <c r="O22" s="56">
        <f t="shared" si="0"/>
        <v>807812</v>
      </c>
      <c r="P22" s="56">
        <f t="shared" si="0"/>
        <v>814210</v>
      </c>
      <c r="Q22" s="56">
        <f t="shared" ref="Q22:R22" si="1">SUM(Q11:Q21)</f>
        <v>822083</v>
      </c>
      <c r="R22" s="56">
        <f t="shared" si="1"/>
        <v>828829</v>
      </c>
      <c r="S22" s="56">
        <f t="shared" ref="S22:T22" si="2">SUM(S11:S21)</f>
        <v>835988</v>
      </c>
      <c r="T22" s="56">
        <f t="shared" si="2"/>
        <v>841827</v>
      </c>
      <c r="U22" s="56">
        <f t="shared" ref="U22" si="3">SUM(U11:U21)</f>
        <v>848541</v>
      </c>
    </row>
    <row r="24" spans="1:21" ht="18" customHeight="1" x14ac:dyDescent="0.25">
      <c r="C24"/>
      <c r="D24"/>
      <c r="E24"/>
      <c r="F24"/>
      <c r="G24"/>
      <c r="H24"/>
      <c r="I24"/>
      <c r="J24"/>
      <c r="K24"/>
      <c r="L24"/>
      <c r="M24"/>
      <c r="N24"/>
      <c r="O24"/>
    </row>
    <row r="25" spans="1:21" ht="12.75" customHeight="1" x14ac:dyDescent="0.25">
      <c r="C25"/>
      <c r="D25"/>
      <c r="E25"/>
      <c r="F25"/>
      <c r="G25"/>
      <c r="H25"/>
      <c r="I25"/>
      <c r="J25"/>
      <c r="K25"/>
      <c r="L25"/>
      <c r="M25"/>
      <c r="N25"/>
      <c r="O25"/>
    </row>
    <row r="26" spans="1:21" ht="12.75" customHeight="1" x14ac:dyDescent="0.25">
      <c r="C26"/>
      <c r="D26"/>
      <c r="E26"/>
      <c r="F26"/>
      <c r="G26"/>
      <c r="H26"/>
      <c r="I26"/>
      <c r="J26"/>
      <c r="K26"/>
      <c r="L26"/>
      <c r="M26"/>
      <c r="N26"/>
      <c r="O26"/>
    </row>
    <row r="27" spans="1:21" ht="12.75" customHeight="1" x14ac:dyDescent="0.25">
      <c r="C27"/>
      <c r="D27"/>
      <c r="E27"/>
      <c r="F27"/>
      <c r="G27"/>
      <c r="H27"/>
      <c r="I27"/>
      <c r="J27"/>
      <c r="K27"/>
      <c r="L27"/>
      <c r="M27"/>
      <c r="N27"/>
      <c r="O27"/>
    </row>
    <row r="28" spans="1:21" ht="12.75" customHeight="1" x14ac:dyDescent="0.25">
      <c r="C28"/>
      <c r="D28"/>
      <c r="E28"/>
      <c r="F28"/>
      <c r="G28"/>
      <c r="H28"/>
      <c r="I28"/>
      <c r="J28"/>
      <c r="K28"/>
      <c r="L28"/>
      <c r="M28"/>
      <c r="N28"/>
      <c r="O28"/>
    </row>
    <row r="29" spans="1:21" ht="12.75" customHeight="1" x14ac:dyDescent="0.25">
      <c r="C29"/>
      <c r="D29"/>
      <c r="E29"/>
      <c r="F29"/>
      <c r="G29"/>
      <c r="H29"/>
      <c r="I29"/>
      <c r="J29"/>
      <c r="K29"/>
      <c r="L29"/>
      <c r="M29"/>
      <c r="N29"/>
      <c r="O29"/>
    </row>
    <row r="30" spans="1:21" ht="12.75" customHeight="1" x14ac:dyDescent="0.25">
      <c r="C30"/>
      <c r="D30"/>
      <c r="E30"/>
      <c r="F30"/>
      <c r="G30"/>
      <c r="H30"/>
      <c r="I30"/>
      <c r="J30"/>
      <c r="K30"/>
      <c r="L30"/>
      <c r="M30"/>
      <c r="N30"/>
      <c r="O30"/>
    </row>
    <row r="31" spans="1:21" ht="12.75" customHeight="1" x14ac:dyDescent="0.25">
      <c r="C31"/>
      <c r="D31"/>
      <c r="E31"/>
      <c r="F31"/>
      <c r="G31"/>
      <c r="H31"/>
      <c r="I31"/>
      <c r="J31"/>
      <c r="K31"/>
      <c r="L31"/>
      <c r="M31"/>
      <c r="N31"/>
      <c r="O31"/>
    </row>
    <row r="32" spans="1:21" ht="12.75" customHeight="1" x14ac:dyDescent="0.25">
      <c r="C32"/>
      <c r="D32"/>
      <c r="E32"/>
      <c r="F32"/>
      <c r="G32"/>
      <c r="H32"/>
      <c r="I32"/>
      <c r="J32"/>
      <c r="K32"/>
      <c r="L32"/>
      <c r="M32"/>
      <c r="N32"/>
      <c r="O32"/>
    </row>
    <row r="33" ht="12.75" customHeight="1" x14ac:dyDescent="0.25"/>
    <row r="34" ht="12.75" customHeight="1" x14ac:dyDescent="0.25"/>
    <row r="35" ht="12.75" customHeight="1" x14ac:dyDescent="0.25"/>
    <row r="36" ht="12.75" customHeight="1" x14ac:dyDescent="0.25"/>
    <row r="37" ht="12.75" customHeight="1" x14ac:dyDescent="0.25"/>
  </sheetData>
  <sortState xmlns:xlrd2="http://schemas.microsoft.com/office/spreadsheetml/2017/richdata2" ref="B11:J21">
    <sortCondition ref="B11:B21"/>
  </sortState>
  <phoneticPr fontId="15"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showGridLines="0" zoomScale="75" zoomScaleNormal="75" workbookViewId="0"/>
  </sheetViews>
  <sheetFormatPr defaultRowHeight="15" x14ac:dyDescent="0.25"/>
  <cols>
    <col min="1" max="1" width="33" style="53" customWidth="1"/>
    <col min="2" max="2" width="27.5546875" style="54" customWidth="1"/>
    <col min="3" max="3" width="166.44140625" style="9" customWidth="1"/>
    <col min="4" max="255" width="8.88671875" style="8"/>
    <col min="256" max="256" width="2.6640625" style="8" customWidth="1"/>
    <col min="257" max="257" width="20.44140625" style="8" customWidth="1"/>
    <col min="258" max="258" width="13.44140625" style="8" customWidth="1"/>
    <col min="259" max="259" width="81.44140625" style="8" customWidth="1"/>
    <col min="260" max="511" width="8.88671875" style="8"/>
    <col min="512" max="512" width="2.6640625" style="8" customWidth="1"/>
    <col min="513" max="513" width="20.44140625" style="8" customWidth="1"/>
    <col min="514" max="514" width="13.44140625" style="8" customWidth="1"/>
    <col min="515" max="515" width="81.44140625" style="8" customWidth="1"/>
    <col min="516" max="767" width="8.88671875" style="8"/>
    <col min="768" max="768" width="2.6640625" style="8" customWidth="1"/>
    <col min="769" max="769" width="20.44140625" style="8" customWidth="1"/>
    <col min="770" max="770" width="13.44140625" style="8" customWidth="1"/>
    <col min="771" max="771" width="81.44140625" style="8" customWidth="1"/>
    <col min="772" max="1023" width="8.88671875" style="8"/>
    <col min="1024" max="1024" width="2.6640625" style="8" customWidth="1"/>
    <col min="1025" max="1025" width="20.44140625" style="8" customWidth="1"/>
    <col min="1026" max="1026" width="13.44140625" style="8" customWidth="1"/>
    <col min="1027" max="1027" width="81.44140625" style="8" customWidth="1"/>
    <col min="1028" max="1279" width="8.88671875" style="8"/>
    <col min="1280" max="1280" width="2.6640625" style="8" customWidth="1"/>
    <col min="1281" max="1281" width="20.44140625" style="8" customWidth="1"/>
    <col min="1282" max="1282" width="13.44140625" style="8" customWidth="1"/>
    <col min="1283" max="1283" width="81.44140625" style="8" customWidth="1"/>
    <col min="1284" max="1535" width="8.88671875" style="8"/>
    <col min="1536" max="1536" width="2.6640625" style="8" customWidth="1"/>
    <col min="1537" max="1537" width="20.44140625" style="8" customWidth="1"/>
    <col min="1538" max="1538" width="13.44140625" style="8" customWidth="1"/>
    <col min="1539" max="1539" width="81.44140625" style="8" customWidth="1"/>
    <col min="1540" max="1791" width="8.88671875" style="8"/>
    <col min="1792" max="1792" width="2.6640625" style="8" customWidth="1"/>
    <col min="1793" max="1793" width="20.44140625" style="8" customWidth="1"/>
    <col min="1794" max="1794" width="13.44140625" style="8" customWidth="1"/>
    <col min="1795" max="1795" width="81.44140625" style="8" customWidth="1"/>
    <col min="1796" max="2047" width="8.88671875" style="8"/>
    <col min="2048" max="2048" width="2.6640625" style="8" customWidth="1"/>
    <col min="2049" max="2049" width="20.44140625" style="8" customWidth="1"/>
    <col min="2050" max="2050" width="13.44140625" style="8" customWidth="1"/>
    <col min="2051" max="2051" width="81.44140625" style="8" customWidth="1"/>
    <col min="2052" max="2303" width="8.88671875" style="8"/>
    <col min="2304" max="2304" width="2.6640625" style="8" customWidth="1"/>
    <col min="2305" max="2305" width="20.44140625" style="8" customWidth="1"/>
    <col min="2306" max="2306" width="13.44140625" style="8" customWidth="1"/>
    <col min="2307" max="2307" width="81.44140625" style="8" customWidth="1"/>
    <col min="2308" max="2559" width="8.88671875" style="8"/>
    <col min="2560" max="2560" width="2.6640625" style="8" customWidth="1"/>
    <col min="2561" max="2561" width="20.44140625" style="8" customWidth="1"/>
    <col min="2562" max="2562" width="13.44140625" style="8" customWidth="1"/>
    <col min="2563" max="2563" width="81.44140625" style="8" customWidth="1"/>
    <col min="2564" max="2815" width="8.88671875" style="8"/>
    <col min="2816" max="2816" width="2.6640625" style="8" customWidth="1"/>
    <col min="2817" max="2817" width="20.44140625" style="8" customWidth="1"/>
    <col min="2818" max="2818" width="13.44140625" style="8" customWidth="1"/>
    <col min="2819" max="2819" width="81.44140625" style="8" customWidth="1"/>
    <col min="2820" max="3071" width="8.88671875" style="8"/>
    <col min="3072" max="3072" width="2.6640625" style="8" customWidth="1"/>
    <col min="3073" max="3073" width="20.44140625" style="8" customWidth="1"/>
    <col min="3074" max="3074" width="13.44140625" style="8" customWidth="1"/>
    <col min="3075" max="3075" width="81.44140625" style="8" customWidth="1"/>
    <col min="3076" max="3327" width="8.88671875" style="8"/>
    <col min="3328" max="3328" width="2.6640625" style="8" customWidth="1"/>
    <col min="3329" max="3329" width="20.44140625" style="8" customWidth="1"/>
    <col min="3330" max="3330" width="13.44140625" style="8" customWidth="1"/>
    <col min="3331" max="3331" width="81.44140625" style="8" customWidth="1"/>
    <col min="3332" max="3583" width="8.88671875" style="8"/>
    <col min="3584" max="3584" width="2.6640625" style="8" customWidth="1"/>
    <col min="3585" max="3585" width="20.44140625" style="8" customWidth="1"/>
    <col min="3586" max="3586" width="13.44140625" style="8" customWidth="1"/>
    <col min="3587" max="3587" width="81.44140625" style="8" customWidth="1"/>
    <col min="3588" max="3839" width="8.88671875" style="8"/>
    <col min="3840" max="3840" width="2.6640625" style="8" customWidth="1"/>
    <col min="3841" max="3841" width="20.44140625" style="8" customWidth="1"/>
    <col min="3842" max="3842" width="13.44140625" style="8" customWidth="1"/>
    <col min="3843" max="3843" width="81.44140625" style="8" customWidth="1"/>
    <col min="3844" max="4095" width="8.88671875" style="8"/>
    <col min="4096" max="4096" width="2.6640625" style="8" customWidth="1"/>
    <col min="4097" max="4097" width="20.44140625" style="8" customWidth="1"/>
    <col min="4098" max="4098" width="13.44140625" style="8" customWidth="1"/>
    <col min="4099" max="4099" width="81.44140625" style="8" customWidth="1"/>
    <col min="4100" max="4351" width="8.88671875" style="8"/>
    <col min="4352" max="4352" width="2.6640625" style="8" customWidth="1"/>
    <col min="4353" max="4353" width="20.44140625" style="8" customWidth="1"/>
    <col min="4354" max="4354" width="13.44140625" style="8" customWidth="1"/>
    <col min="4355" max="4355" width="81.44140625" style="8" customWidth="1"/>
    <col min="4356" max="4607" width="8.88671875" style="8"/>
    <col min="4608" max="4608" width="2.6640625" style="8" customWidth="1"/>
    <col min="4609" max="4609" width="20.44140625" style="8" customWidth="1"/>
    <col min="4610" max="4610" width="13.44140625" style="8" customWidth="1"/>
    <col min="4611" max="4611" width="81.44140625" style="8" customWidth="1"/>
    <col min="4612" max="4863" width="8.88671875" style="8"/>
    <col min="4864" max="4864" width="2.6640625" style="8" customWidth="1"/>
    <col min="4865" max="4865" width="20.44140625" style="8" customWidth="1"/>
    <col min="4866" max="4866" width="13.44140625" style="8" customWidth="1"/>
    <col min="4867" max="4867" width="81.44140625" style="8" customWidth="1"/>
    <col min="4868" max="5119" width="8.88671875" style="8"/>
    <col min="5120" max="5120" width="2.6640625" style="8" customWidth="1"/>
    <col min="5121" max="5121" width="20.44140625" style="8" customWidth="1"/>
    <col min="5122" max="5122" width="13.44140625" style="8" customWidth="1"/>
    <col min="5123" max="5123" width="81.44140625" style="8" customWidth="1"/>
    <col min="5124" max="5375" width="8.88671875" style="8"/>
    <col min="5376" max="5376" width="2.6640625" style="8" customWidth="1"/>
    <col min="5377" max="5377" width="20.44140625" style="8" customWidth="1"/>
    <col min="5378" max="5378" width="13.44140625" style="8" customWidth="1"/>
    <col min="5379" max="5379" width="81.44140625" style="8" customWidth="1"/>
    <col min="5380" max="5631" width="8.88671875" style="8"/>
    <col min="5632" max="5632" width="2.6640625" style="8" customWidth="1"/>
    <col min="5633" max="5633" width="20.44140625" style="8" customWidth="1"/>
    <col min="5634" max="5634" width="13.44140625" style="8" customWidth="1"/>
    <col min="5635" max="5635" width="81.44140625" style="8" customWidth="1"/>
    <col min="5636" max="5887" width="8.88671875" style="8"/>
    <col min="5888" max="5888" width="2.6640625" style="8" customWidth="1"/>
    <col min="5889" max="5889" width="20.44140625" style="8" customWidth="1"/>
    <col min="5890" max="5890" width="13.44140625" style="8" customWidth="1"/>
    <col min="5891" max="5891" width="81.44140625" style="8" customWidth="1"/>
    <col min="5892" max="6143" width="8.88671875" style="8"/>
    <col min="6144" max="6144" width="2.6640625" style="8" customWidth="1"/>
    <col min="6145" max="6145" width="20.44140625" style="8" customWidth="1"/>
    <col min="6146" max="6146" width="13.44140625" style="8" customWidth="1"/>
    <col min="6147" max="6147" width="81.44140625" style="8" customWidth="1"/>
    <col min="6148" max="6399" width="8.88671875" style="8"/>
    <col min="6400" max="6400" width="2.6640625" style="8" customWidth="1"/>
    <col min="6401" max="6401" width="20.44140625" style="8" customWidth="1"/>
    <col min="6402" max="6402" width="13.44140625" style="8" customWidth="1"/>
    <col min="6403" max="6403" width="81.44140625" style="8" customWidth="1"/>
    <col min="6404" max="6655" width="8.88671875" style="8"/>
    <col min="6656" max="6656" width="2.6640625" style="8" customWidth="1"/>
    <col min="6657" max="6657" width="20.44140625" style="8" customWidth="1"/>
    <col min="6658" max="6658" width="13.44140625" style="8" customWidth="1"/>
    <col min="6659" max="6659" width="81.44140625" style="8" customWidth="1"/>
    <col min="6660" max="6911" width="8.88671875" style="8"/>
    <col min="6912" max="6912" width="2.6640625" style="8" customWidth="1"/>
    <col min="6913" max="6913" width="20.44140625" style="8" customWidth="1"/>
    <col min="6914" max="6914" width="13.44140625" style="8" customWidth="1"/>
    <col min="6915" max="6915" width="81.44140625" style="8" customWidth="1"/>
    <col min="6916" max="7167" width="8.88671875" style="8"/>
    <col min="7168" max="7168" width="2.6640625" style="8" customWidth="1"/>
    <col min="7169" max="7169" width="20.44140625" style="8" customWidth="1"/>
    <col min="7170" max="7170" width="13.44140625" style="8" customWidth="1"/>
    <col min="7171" max="7171" width="81.44140625" style="8" customWidth="1"/>
    <col min="7172" max="7423" width="8.88671875" style="8"/>
    <col min="7424" max="7424" width="2.6640625" style="8" customWidth="1"/>
    <col min="7425" max="7425" width="20.44140625" style="8" customWidth="1"/>
    <col min="7426" max="7426" width="13.44140625" style="8" customWidth="1"/>
    <col min="7427" max="7427" width="81.44140625" style="8" customWidth="1"/>
    <col min="7428" max="7679" width="8.88671875" style="8"/>
    <col min="7680" max="7680" width="2.6640625" style="8" customWidth="1"/>
    <col min="7681" max="7681" width="20.44140625" style="8" customWidth="1"/>
    <col min="7682" max="7682" width="13.44140625" style="8" customWidth="1"/>
    <col min="7683" max="7683" width="81.44140625" style="8" customWidth="1"/>
    <col min="7684" max="7935" width="8.88671875" style="8"/>
    <col min="7936" max="7936" width="2.6640625" style="8" customWidth="1"/>
    <col min="7937" max="7937" width="20.44140625" style="8" customWidth="1"/>
    <col min="7938" max="7938" width="13.44140625" style="8" customWidth="1"/>
    <col min="7939" max="7939" width="81.44140625" style="8" customWidth="1"/>
    <col min="7940" max="8191" width="8.88671875" style="8"/>
    <col min="8192" max="8192" width="2.6640625" style="8" customWidth="1"/>
    <col min="8193" max="8193" width="20.44140625" style="8" customWidth="1"/>
    <col min="8194" max="8194" width="13.44140625" style="8" customWidth="1"/>
    <col min="8195" max="8195" width="81.44140625" style="8" customWidth="1"/>
    <col min="8196" max="8447" width="8.88671875" style="8"/>
    <col min="8448" max="8448" width="2.6640625" style="8" customWidth="1"/>
    <col min="8449" max="8449" width="20.44140625" style="8" customWidth="1"/>
    <col min="8450" max="8450" width="13.44140625" style="8" customWidth="1"/>
    <col min="8451" max="8451" width="81.44140625" style="8" customWidth="1"/>
    <col min="8452" max="8703" width="8.88671875" style="8"/>
    <col min="8704" max="8704" width="2.6640625" style="8" customWidth="1"/>
    <col min="8705" max="8705" width="20.44140625" style="8" customWidth="1"/>
    <col min="8706" max="8706" width="13.44140625" style="8" customWidth="1"/>
    <col min="8707" max="8707" width="81.44140625" style="8" customWidth="1"/>
    <col min="8708" max="8959" width="8.88671875" style="8"/>
    <col min="8960" max="8960" width="2.6640625" style="8" customWidth="1"/>
    <col min="8961" max="8961" width="20.44140625" style="8" customWidth="1"/>
    <col min="8962" max="8962" width="13.44140625" style="8" customWidth="1"/>
    <col min="8963" max="8963" width="81.44140625" style="8" customWidth="1"/>
    <col min="8964" max="9215" width="8.88671875" style="8"/>
    <col min="9216" max="9216" width="2.6640625" style="8" customWidth="1"/>
    <col min="9217" max="9217" width="20.44140625" style="8" customWidth="1"/>
    <col min="9218" max="9218" width="13.44140625" style="8" customWidth="1"/>
    <col min="9219" max="9219" width="81.44140625" style="8" customWidth="1"/>
    <col min="9220" max="9471" width="8.88671875" style="8"/>
    <col min="9472" max="9472" width="2.6640625" style="8" customWidth="1"/>
    <col min="9473" max="9473" width="20.44140625" style="8" customWidth="1"/>
    <col min="9474" max="9474" width="13.44140625" style="8" customWidth="1"/>
    <col min="9475" max="9475" width="81.44140625" style="8" customWidth="1"/>
    <col min="9476" max="9727" width="8.88671875" style="8"/>
    <col min="9728" max="9728" width="2.6640625" style="8" customWidth="1"/>
    <col min="9729" max="9729" width="20.44140625" style="8" customWidth="1"/>
    <col min="9730" max="9730" width="13.44140625" style="8" customWidth="1"/>
    <col min="9731" max="9731" width="81.44140625" style="8" customWidth="1"/>
    <col min="9732" max="9983" width="8.88671875" style="8"/>
    <col min="9984" max="9984" width="2.6640625" style="8" customWidth="1"/>
    <col min="9985" max="9985" width="20.44140625" style="8" customWidth="1"/>
    <col min="9986" max="9986" width="13.44140625" style="8" customWidth="1"/>
    <col min="9987" max="9987" width="81.44140625" style="8" customWidth="1"/>
    <col min="9988" max="10239" width="8.88671875" style="8"/>
    <col min="10240" max="10240" width="2.6640625" style="8" customWidth="1"/>
    <col min="10241" max="10241" width="20.44140625" style="8" customWidth="1"/>
    <col min="10242" max="10242" width="13.44140625" style="8" customWidth="1"/>
    <col min="10243" max="10243" width="81.44140625" style="8" customWidth="1"/>
    <col min="10244" max="10495" width="8.88671875" style="8"/>
    <col min="10496" max="10496" width="2.6640625" style="8" customWidth="1"/>
    <col min="10497" max="10497" width="20.44140625" style="8" customWidth="1"/>
    <col min="10498" max="10498" width="13.44140625" style="8" customWidth="1"/>
    <col min="10499" max="10499" width="81.44140625" style="8" customWidth="1"/>
    <col min="10500" max="10751" width="8.88671875" style="8"/>
    <col min="10752" max="10752" width="2.6640625" style="8" customWidth="1"/>
    <col min="10753" max="10753" width="20.44140625" style="8" customWidth="1"/>
    <col min="10754" max="10754" width="13.44140625" style="8" customWidth="1"/>
    <col min="10755" max="10755" width="81.44140625" style="8" customWidth="1"/>
    <col min="10756" max="11007" width="8.88671875" style="8"/>
    <col min="11008" max="11008" width="2.6640625" style="8" customWidth="1"/>
    <col min="11009" max="11009" width="20.44140625" style="8" customWidth="1"/>
    <col min="11010" max="11010" width="13.44140625" style="8" customWidth="1"/>
    <col min="11011" max="11011" width="81.44140625" style="8" customWidth="1"/>
    <col min="11012" max="11263" width="8.88671875" style="8"/>
    <col min="11264" max="11264" width="2.6640625" style="8" customWidth="1"/>
    <col min="11265" max="11265" width="20.44140625" style="8" customWidth="1"/>
    <col min="11266" max="11266" width="13.44140625" style="8" customWidth="1"/>
    <col min="11267" max="11267" width="81.44140625" style="8" customWidth="1"/>
    <col min="11268" max="11519" width="8.88671875" style="8"/>
    <col min="11520" max="11520" width="2.6640625" style="8" customWidth="1"/>
    <col min="11521" max="11521" width="20.44140625" style="8" customWidth="1"/>
    <col min="11522" max="11522" width="13.44140625" style="8" customWidth="1"/>
    <col min="11523" max="11523" width="81.44140625" style="8" customWidth="1"/>
    <col min="11524" max="11775" width="8.88671875" style="8"/>
    <col min="11776" max="11776" width="2.6640625" style="8" customWidth="1"/>
    <col min="11777" max="11777" width="20.44140625" style="8" customWidth="1"/>
    <col min="11778" max="11778" width="13.44140625" style="8" customWidth="1"/>
    <col min="11779" max="11779" width="81.44140625" style="8" customWidth="1"/>
    <col min="11780" max="12031" width="8.88671875" style="8"/>
    <col min="12032" max="12032" width="2.6640625" style="8" customWidth="1"/>
    <col min="12033" max="12033" width="20.44140625" style="8" customWidth="1"/>
    <col min="12034" max="12034" width="13.44140625" style="8" customWidth="1"/>
    <col min="12035" max="12035" width="81.44140625" style="8" customWidth="1"/>
    <col min="12036" max="12287" width="8.88671875" style="8"/>
    <col min="12288" max="12288" width="2.6640625" style="8" customWidth="1"/>
    <col min="12289" max="12289" width="20.44140625" style="8" customWidth="1"/>
    <col min="12290" max="12290" width="13.44140625" style="8" customWidth="1"/>
    <col min="12291" max="12291" width="81.44140625" style="8" customWidth="1"/>
    <col min="12292" max="12543" width="8.88671875" style="8"/>
    <col min="12544" max="12544" width="2.6640625" style="8" customWidth="1"/>
    <col min="12545" max="12545" width="20.44140625" style="8" customWidth="1"/>
    <col min="12546" max="12546" width="13.44140625" style="8" customWidth="1"/>
    <col min="12547" max="12547" width="81.44140625" style="8" customWidth="1"/>
    <col min="12548" max="12799" width="8.88671875" style="8"/>
    <col min="12800" max="12800" width="2.6640625" style="8" customWidth="1"/>
    <col min="12801" max="12801" width="20.44140625" style="8" customWidth="1"/>
    <col min="12802" max="12802" width="13.44140625" style="8" customWidth="1"/>
    <col min="12803" max="12803" width="81.44140625" style="8" customWidth="1"/>
    <col min="12804" max="13055" width="8.88671875" style="8"/>
    <col min="13056" max="13056" width="2.6640625" style="8" customWidth="1"/>
    <col min="13057" max="13057" width="20.44140625" style="8" customWidth="1"/>
    <col min="13058" max="13058" width="13.44140625" style="8" customWidth="1"/>
    <col min="13059" max="13059" width="81.44140625" style="8" customWidth="1"/>
    <col min="13060" max="13311" width="8.88671875" style="8"/>
    <col min="13312" max="13312" width="2.6640625" style="8" customWidth="1"/>
    <col min="13313" max="13313" width="20.44140625" style="8" customWidth="1"/>
    <col min="13314" max="13314" width="13.44140625" style="8" customWidth="1"/>
    <col min="13315" max="13315" width="81.44140625" style="8" customWidth="1"/>
    <col min="13316" max="13567" width="8.88671875" style="8"/>
    <col min="13568" max="13568" width="2.6640625" style="8" customWidth="1"/>
    <col min="13569" max="13569" width="20.44140625" style="8" customWidth="1"/>
    <col min="13570" max="13570" width="13.44140625" style="8" customWidth="1"/>
    <col min="13571" max="13571" width="81.44140625" style="8" customWidth="1"/>
    <col min="13572" max="13823" width="8.88671875" style="8"/>
    <col min="13824" max="13824" width="2.6640625" style="8" customWidth="1"/>
    <col min="13825" max="13825" width="20.44140625" style="8" customWidth="1"/>
    <col min="13826" max="13826" width="13.44140625" style="8" customWidth="1"/>
    <col min="13827" max="13827" width="81.44140625" style="8" customWidth="1"/>
    <col min="13828" max="14079" width="8.88671875" style="8"/>
    <col min="14080" max="14080" width="2.6640625" style="8" customWidth="1"/>
    <col min="14081" max="14081" width="20.44140625" style="8" customWidth="1"/>
    <col min="14082" max="14082" width="13.44140625" style="8" customWidth="1"/>
    <col min="14083" max="14083" width="81.44140625" style="8" customWidth="1"/>
    <col min="14084" max="14335" width="8.88671875" style="8"/>
    <col min="14336" max="14336" width="2.6640625" style="8" customWidth="1"/>
    <col min="14337" max="14337" width="20.44140625" style="8" customWidth="1"/>
    <col min="14338" max="14338" width="13.44140625" style="8" customWidth="1"/>
    <col min="14339" max="14339" width="81.44140625" style="8" customWidth="1"/>
    <col min="14340" max="14591" width="8.88671875" style="8"/>
    <col min="14592" max="14592" width="2.6640625" style="8" customWidth="1"/>
    <col min="14593" max="14593" width="20.44140625" style="8" customWidth="1"/>
    <col min="14594" max="14594" width="13.44140625" style="8" customWidth="1"/>
    <col min="14595" max="14595" width="81.44140625" style="8" customWidth="1"/>
    <col min="14596" max="14847" width="8.88671875" style="8"/>
    <col min="14848" max="14848" width="2.6640625" style="8" customWidth="1"/>
    <col min="14849" max="14849" width="20.44140625" style="8" customWidth="1"/>
    <col min="14850" max="14850" width="13.44140625" style="8" customWidth="1"/>
    <col min="14851" max="14851" width="81.44140625" style="8" customWidth="1"/>
    <col min="14852" max="15103" width="8.88671875" style="8"/>
    <col min="15104" max="15104" width="2.6640625" style="8" customWidth="1"/>
    <col min="15105" max="15105" width="20.44140625" style="8" customWidth="1"/>
    <col min="15106" max="15106" width="13.44140625" style="8" customWidth="1"/>
    <col min="15107" max="15107" width="81.44140625" style="8" customWidth="1"/>
    <col min="15108" max="15359" width="8.88671875" style="8"/>
    <col min="15360" max="15360" width="2.6640625" style="8" customWidth="1"/>
    <col min="15361" max="15361" width="20.44140625" style="8" customWidth="1"/>
    <col min="15362" max="15362" width="13.44140625" style="8" customWidth="1"/>
    <col min="15363" max="15363" width="81.44140625" style="8" customWidth="1"/>
    <col min="15364" max="15615" width="8.88671875" style="8"/>
    <col min="15616" max="15616" width="2.6640625" style="8" customWidth="1"/>
    <col min="15617" max="15617" width="20.44140625" style="8" customWidth="1"/>
    <col min="15618" max="15618" width="13.44140625" style="8" customWidth="1"/>
    <col min="15619" max="15619" width="81.44140625" style="8" customWidth="1"/>
    <col min="15620" max="15871" width="8.88671875" style="8"/>
    <col min="15872" max="15872" width="2.6640625" style="8" customWidth="1"/>
    <col min="15873" max="15873" width="20.44140625" style="8" customWidth="1"/>
    <col min="15874" max="15874" width="13.44140625" style="8" customWidth="1"/>
    <col min="15875" max="15875" width="81.44140625" style="8" customWidth="1"/>
    <col min="15876" max="16127" width="8.88671875" style="8"/>
    <col min="16128" max="16128" width="2.6640625" style="8" customWidth="1"/>
    <col min="16129" max="16129" width="20.44140625" style="8" customWidth="1"/>
    <col min="16130" max="16130" width="13.44140625" style="8" customWidth="1"/>
    <col min="16131" max="16131" width="81.44140625" style="8" customWidth="1"/>
    <col min="16132" max="16384" width="8.88671875" style="8"/>
  </cols>
  <sheetData>
    <row r="1" spans="1:9" ht="21" x14ac:dyDescent="0.4">
      <c r="A1" s="35" t="s">
        <v>49</v>
      </c>
      <c r="B1" s="35"/>
      <c r="C1" s="36"/>
    </row>
    <row r="2" spans="1:9" ht="21" x14ac:dyDescent="0.4">
      <c r="A2" s="35" t="s">
        <v>85</v>
      </c>
      <c r="B2" s="37">
        <v>46176</v>
      </c>
      <c r="C2" s="8"/>
    </row>
    <row r="3" spans="1:9" ht="21" x14ac:dyDescent="0.4">
      <c r="A3" s="38" t="s">
        <v>39</v>
      </c>
      <c r="B3" s="37"/>
      <c r="C3" s="36"/>
    </row>
    <row r="4" spans="1:9" ht="20.399999999999999" x14ac:dyDescent="0.25">
      <c r="A4" s="8"/>
      <c r="B4" s="38"/>
      <c r="C4" s="39"/>
      <c r="D4" s="40"/>
      <c r="E4" s="40"/>
      <c r="F4" s="40"/>
      <c r="G4" s="40"/>
      <c r="H4" s="40"/>
      <c r="I4" s="40"/>
    </row>
    <row r="5" spans="1:9" ht="20.399999999999999" x14ac:dyDescent="0.35">
      <c r="A5" s="41" t="s">
        <v>40</v>
      </c>
      <c r="B5" s="41"/>
      <c r="C5" s="36"/>
    </row>
    <row r="6" spans="1:9" ht="20.399999999999999" x14ac:dyDescent="0.35">
      <c r="A6" s="41" t="s">
        <v>41</v>
      </c>
      <c r="B6" s="41"/>
      <c r="C6" s="36"/>
    </row>
    <row r="7" spans="1:9" x14ac:dyDescent="0.25">
      <c r="A7" s="42"/>
      <c r="B7" s="42"/>
    </row>
    <row r="8" spans="1:9" ht="21" x14ac:dyDescent="0.4">
      <c r="A8" s="43" t="s">
        <v>42</v>
      </c>
      <c r="B8" s="43" t="s">
        <v>126</v>
      </c>
    </row>
    <row r="9" spans="1:9" ht="21" x14ac:dyDescent="0.4">
      <c r="A9" s="44" t="s">
        <v>55</v>
      </c>
      <c r="B9" s="45" t="s">
        <v>161</v>
      </c>
    </row>
    <row r="10" spans="1:9" s="1" customFormat="1" ht="13.2" x14ac:dyDescent="0.25"/>
    <row r="11" spans="1:9" ht="21" x14ac:dyDescent="0.4">
      <c r="A11" s="46" t="s">
        <v>43</v>
      </c>
      <c r="B11" s="47" t="s">
        <v>44</v>
      </c>
      <c r="C11" s="48" t="s">
        <v>167</v>
      </c>
    </row>
    <row r="12" spans="1:9" ht="40.5" customHeight="1" x14ac:dyDescent="0.35">
      <c r="A12" s="49" t="s">
        <v>45</v>
      </c>
      <c r="B12" s="50" t="s">
        <v>55</v>
      </c>
      <c r="C12" s="51" t="s">
        <v>73</v>
      </c>
    </row>
    <row r="13" spans="1:9" ht="40.5" customHeight="1" x14ac:dyDescent="0.35">
      <c r="A13" s="49" t="s">
        <v>46</v>
      </c>
      <c r="B13" s="50" t="s">
        <v>55</v>
      </c>
      <c r="C13" s="51" t="s">
        <v>74</v>
      </c>
    </row>
    <row r="14" spans="1:9" ht="40.5" customHeight="1" x14ac:dyDescent="0.35">
      <c r="A14" s="49" t="s">
        <v>47</v>
      </c>
      <c r="B14" s="50" t="s">
        <v>55</v>
      </c>
      <c r="C14" s="51" t="s">
        <v>75</v>
      </c>
    </row>
    <row r="15" spans="1:9" ht="40.5" customHeight="1" x14ac:dyDescent="0.35">
      <c r="A15" s="49" t="s">
        <v>48</v>
      </c>
      <c r="B15" s="50" t="s">
        <v>55</v>
      </c>
      <c r="C15" s="51" t="s">
        <v>76</v>
      </c>
    </row>
    <row r="16" spans="1:9" ht="40.5" customHeight="1" x14ac:dyDescent="0.35">
      <c r="A16" s="49" t="s">
        <v>56</v>
      </c>
      <c r="B16" s="50" t="s">
        <v>55</v>
      </c>
      <c r="C16" s="51" t="s">
        <v>77</v>
      </c>
    </row>
    <row r="17" spans="1:3" ht="40.5" customHeight="1" x14ac:dyDescent="0.35">
      <c r="A17" s="49" t="s">
        <v>57</v>
      </c>
      <c r="B17" s="50" t="s">
        <v>55</v>
      </c>
      <c r="C17" s="51" t="s">
        <v>78</v>
      </c>
    </row>
    <row r="18" spans="1:3" ht="40.5" customHeight="1" x14ac:dyDescent="0.35">
      <c r="A18" s="49" t="s">
        <v>58</v>
      </c>
      <c r="B18" s="50" t="s">
        <v>55</v>
      </c>
      <c r="C18" s="51" t="s">
        <v>79</v>
      </c>
    </row>
    <row r="19" spans="1:3" ht="40.5" customHeight="1" x14ac:dyDescent="0.35">
      <c r="A19" s="49" t="s">
        <v>59</v>
      </c>
      <c r="B19" s="50" t="s">
        <v>55</v>
      </c>
      <c r="C19" s="51" t="s">
        <v>80</v>
      </c>
    </row>
    <row r="20" spans="1:3" ht="40.5" customHeight="1" x14ac:dyDescent="0.35">
      <c r="A20" s="49" t="s">
        <v>60</v>
      </c>
      <c r="B20" s="50" t="s">
        <v>55</v>
      </c>
      <c r="C20" s="51" t="s">
        <v>81</v>
      </c>
    </row>
    <row r="21" spans="1:3" ht="40.5" customHeight="1" x14ac:dyDescent="0.35">
      <c r="A21" s="49" t="s">
        <v>66</v>
      </c>
      <c r="B21" s="50" t="s">
        <v>55</v>
      </c>
      <c r="C21" s="51" t="s">
        <v>82</v>
      </c>
    </row>
    <row r="22" spans="1:3" ht="40.5" customHeight="1" x14ac:dyDescent="0.35">
      <c r="A22" s="49" t="s">
        <v>68</v>
      </c>
      <c r="B22" s="50" t="s">
        <v>55</v>
      </c>
      <c r="C22" s="51" t="s">
        <v>83</v>
      </c>
    </row>
    <row r="23" spans="1:3" ht="40.5" customHeight="1" x14ac:dyDescent="0.35">
      <c r="A23" s="49" t="s">
        <v>72</v>
      </c>
      <c r="B23" s="50" t="s">
        <v>55</v>
      </c>
      <c r="C23" s="51" t="s">
        <v>87</v>
      </c>
    </row>
    <row r="24" spans="1:3" ht="40.5" customHeight="1" x14ac:dyDescent="0.35">
      <c r="A24" s="49" t="s">
        <v>86</v>
      </c>
      <c r="B24" s="50" t="s">
        <v>55</v>
      </c>
      <c r="C24" s="51" t="s">
        <v>92</v>
      </c>
    </row>
    <row r="25" spans="1:3" ht="40.5" customHeight="1" x14ac:dyDescent="0.35">
      <c r="A25" s="49" t="s">
        <v>93</v>
      </c>
      <c r="B25" s="50" t="s">
        <v>55</v>
      </c>
      <c r="C25" s="51" t="s">
        <v>112</v>
      </c>
    </row>
    <row r="26" spans="1:3" ht="40.5" customHeight="1" x14ac:dyDescent="0.35">
      <c r="A26" s="49" t="s">
        <v>111</v>
      </c>
      <c r="B26" s="50" t="s">
        <v>55</v>
      </c>
      <c r="C26" s="52" t="s">
        <v>114</v>
      </c>
    </row>
    <row r="27" spans="1:3" ht="40.5" customHeight="1" x14ac:dyDescent="0.35">
      <c r="A27" s="49" t="s">
        <v>113</v>
      </c>
      <c r="B27" s="50" t="s">
        <v>55</v>
      </c>
      <c r="C27" s="52" t="s">
        <v>120</v>
      </c>
    </row>
    <row r="28" spans="1:3" ht="40.5" customHeight="1" x14ac:dyDescent="0.35">
      <c r="A28" s="49" t="s">
        <v>119</v>
      </c>
      <c r="B28" s="50" t="s">
        <v>55</v>
      </c>
      <c r="C28" s="52" t="s">
        <v>153</v>
      </c>
    </row>
    <row r="29" spans="1:3" ht="40.5" customHeight="1" x14ac:dyDescent="0.35">
      <c r="A29" s="49" t="s">
        <v>152</v>
      </c>
      <c r="B29" s="50" t="s">
        <v>55</v>
      </c>
      <c r="C29" s="52" t="s">
        <v>155</v>
      </c>
    </row>
    <row r="30" spans="1:3" ht="40.5" customHeight="1" x14ac:dyDescent="0.35">
      <c r="A30" s="49" t="s">
        <v>154</v>
      </c>
      <c r="B30" s="50" t="s">
        <v>55</v>
      </c>
      <c r="C30" s="52" t="s">
        <v>165</v>
      </c>
    </row>
    <row r="31" spans="1:3" ht="40.5" customHeight="1" x14ac:dyDescent="0.35">
      <c r="A31" s="49" t="s">
        <v>164</v>
      </c>
      <c r="B31" s="50" t="s">
        <v>55</v>
      </c>
      <c r="C31" s="52" t="s">
        <v>166</v>
      </c>
    </row>
  </sheetData>
  <phoneticPr fontId="15" type="noConversion"/>
  <hyperlinks>
    <hyperlink ref="A5" location="'Cover sheet'!A1" display="Cover sheet" xr:uid="{00000000-0004-0000-0200-000000000000}"/>
    <hyperlink ref="A6" location="Notes!A1" display="Notes" xr:uid="{00000000-0004-0000-0200-000001000000}"/>
    <hyperlink ref="C12" location="'Table 1.1'!A1" display="Housing Stock by Property Type and 11 District Council areas 2008" xr:uid="{00000000-0004-0000-0200-000002000000}"/>
    <hyperlink ref="C31" location="'Table 1.20'!A1" display="Total Housing Stock by 11 District Council Areas 2008 - 2026" xr:uid="{00000000-0004-0000-0200-000003000000}"/>
    <hyperlink ref="C13" location="'Table 1.2'!A1" display="Housing Stock by Property Type and 11 District Council areas 2009" xr:uid="{00000000-0004-0000-0200-000004000000}"/>
    <hyperlink ref="C14" location="'Table 1.3'!A1" display="Housing Stock by Property Type and 11 District Council areas 2010" xr:uid="{00000000-0004-0000-0200-000005000000}"/>
    <hyperlink ref="C15" location="'Table 1.4'!A1" display="Housing Stock by Property Type and 11 District Council areas 2011" xr:uid="{00000000-0004-0000-0200-000006000000}"/>
    <hyperlink ref="C16" location="'Table 1.5'!A1" display="Housing Stock by Property Type and 11 District Council areas 2012" xr:uid="{00000000-0004-0000-0200-000007000000}"/>
    <hyperlink ref="C17" location="'Table 1.6'!A1" display="Housing Stock by Property Type and 11 District Council areas 2013" xr:uid="{00000000-0004-0000-0200-000008000000}"/>
    <hyperlink ref="C18" location="'Table 1.7'!A1" display="Housing Stock by Property Type and 11 District Council areas 2014" xr:uid="{00000000-0004-0000-0200-000009000000}"/>
    <hyperlink ref="C19" location="'Table 1.8'!A1" display="Housing Stock by Property Type and 11 District Council areas 2015" xr:uid="{00000000-0004-0000-0200-00000A000000}"/>
    <hyperlink ref="C20" location="'Table 1.9'!A1" display="Housing Stock by Property Type and 11 District Council areas 2016" xr:uid="{00000000-0004-0000-0200-000014000000}"/>
    <hyperlink ref="C21" location="'Table 1.10'!A1" display="Housing Stock by Property Type and 11 District Council areas 2017" xr:uid="{00000000-0004-0000-0200-000016000000}"/>
    <hyperlink ref="C22" location="'Table 2.11'!A1" display="Housing Stock by Property Type and 11 District Council areas 2018" xr:uid="{00000000-0004-0000-0200-000018000000}"/>
    <hyperlink ref="C23" location="'Table 2.11'!A1" display="Housing Stock by Property Type and 11 District Council areas 2018" xr:uid="{00000000-0004-0000-0200-00001A000000}"/>
    <hyperlink ref="C24" location="'Table 1.13'!A1" display="Housing Stock by Property Type and 11 District Council Areas 2020" xr:uid="{00000000-0004-0000-0200-00001C000000}"/>
    <hyperlink ref="C25" location="'Table 1.14'!A1" display="Housing Stock by Property Type and 11 District Council Areas 2021" xr:uid="{00000000-0004-0000-0200-00001E000000}"/>
    <hyperlink ref="C26" location="'Table 1.15'!A1" display="Housing Stock by Property Type and 11 District Council Areas 2022" xr:uid="{00000000-0004-0000-0200-000020000000}"/>
    <hyperlink ref="C27" location="'Table 1.16'!A1" display="Housing Stock by Property Type and 11 District Council Areas 2023" xr:uid="{46805E30-C850-45AB-9DD9-C06EC8FFD349}"/>
    <hyperlink ref="C28" location="'Table 1.17'!A1" display="Housing Stock by Property Type and 11 District Council Areas 2024" xr:uid="{670B06AB-DEBD-4C09-B6F1-E8B7BCC6A603}"/>
    <hyperlink ref="C29" location="'Table 1.18'!A1" display="Housing Stock by Property Type and 11 District Council Areas 2025" xr:uid="{9BA7C3B5-E599-4F76-95FD-E6D1BE75340A}"/>
    <hyperlink ref="C30" location="'Table 1.19'!A1" display="Housing Stock by Property Type and 11 District Council Areas 2026" xr:uid="{518F4EF2-4333-4657-A177-6D732EF54BC3}"/>
  </hyperlinks>
  <pageMargins left="0.74803149606299213" right="0.74803149606299213" top="0.98425196850393704" bottom="0.98425196850393704" header="0.51181102362204722" footer="0.51181102362204722"/>
  <pageSetup paperSize="9" scale="58" orientation="landscape" r:id="rId1"/>
  <headerFooter alignWithMargins="0"/>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6"/>
  <sheetViews>
    <sheetView workbookViewId="0">
      <selection activeCell="C18" sqref="C18"/>
    </sheetView>
  </sheetViews>
  <sheetFormatPr defaultRowHeight="15" x14ac:dyDescent="0.25"/>
  <cols>
    <col min="1" max="1" width="19.21875" style="22" customWidth="1"/>
    <col min="2" max="2" width="50.33203125"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128</v>
      </c>
      <c r="C1" s="21"/>
    </row>
    <row r="2" spans="1:17" ht="15.6" x14ac:dyDescent="0.3">
      <c r="A2" s="1" t="s">
        <v>129</v>
      </c>
      <c r="C2" s="21"/>
    </row>
    <row r="3" spans="1:17" ht="15.6" x14ac:dyDescent="0.3">
      <c r="A3" s="1"/>
      <c r="C3" s="21"/>
    </row>
    <row r="4" spans="1:17" ht="15.6" x14ac:dyDescent="0.3">
      <c r="A4" s="1" t="s">
        <v>121</v>
      </c>
      <c r="C4" s="21"/>
    </row>
    <row r="5" spans="1:17" ht="16.2" x14ac:dyDescent="0.3">
      <c r="A5" s="1" t="s">
        <v>127</v>
      </c>
      <c r="C5" s="21"/>
    </row>
    <row r="6" spans="1:17" ht="15.6" x14ac:dyDescent="0.3">
      <c r="A6" s="1" t="s">
        <v>123</v>
      </c>
      <c r="C6" s="21"/>
    </row>
    <row r="7" spans="1:17" ht="15.6" x14ac:dyDescent="0.3">
      <c r="A7" s="1"/>
      <c r="C7" s="21"/>
    </row>
    <row r="8" spans="1:17" ht="15.6" x14ac:dyDescent="0.3">
      <c r="A8" s="1" t="s">
        <v>130</v>
      </c>
      <c r="C8" s="21"/>
    </row>
    <row r="10" spans="1:17" ht="15.6" x14ac:dyDescent="0.3">
      <c r="A10" s="23" t="s">
        <v>107</v>
      </c>
      <c r="B10" s="24" t="s">
        <v>108</v>
      </c>
      <c r="C10" s="23" t="s">
        <v>105</v>
      </c>
      <c r="D10" s="23" t="s">
        <v>106</v>
      </c>
      <c r="E10" s="24" t="s">
        <v>10</v>
      </c>
      <c r="F10" s="24" t="s">
        <v>11</v>
      </c>
      <c r="G10" s="24" t="s">
        <v>12</v>
      </c>
      <c r="H10" s="23" t="s">
        <v>0</v>
      </c>
    </row>
    <row r="11" spans="1:17" x14ac:dyDescent="0.25">
      <c r="A11" s="25" t="s">
        <v>94</v>
      </c>
      <c r="B11" s="25" t="s">
        <v>1</v>
      </c>
      <c r="C11" s="26">
        <v>190</v>
      </c>
      <c r="D11" s="26">
        <v>5252</v>
      </c>
      <c r="E11" s="26">
        <v>18523</v>
      </c>
      <c r="F11" s="26">
        <v>13939</v>
      </c>
      <c r="G11" s="26">
        <v>16277</v>
      </c>
      <c r="H11" s="26">
        <v>54181</v>
      </c>
      <c r="J11"/>
      <c r="K11"/>
      <c r="L11"/>
      <c r="M11"/>
      <c r="N11"/>
      <c r="O11"/>
      <c r="P11"/>
      <c r="Q11"/>
    </row>
    <row r="12" spans="1:17" x14ac:dyDescent="0.25">
      <c r="A12" s="25" t="s">
        <v>104</v>
      </c>
      <c r="B12" s="25" t="s">
        <v>62</v>
      </c>
      <c r="C12" s="26">
        <v>696</v>
      </c>
      <c r="D12" s="26">
        <v>5730</v>
      </c>
      <c r="E12" s="26">
        <v>24549</v>
      </c>
      <c r="F12" s="26">
        <v>18496</v>
      </c>
      <c r="G12" s="26">
        <v>17141</v>
      </c>
      <c r="H12" s="26">
        <v>66612</v>
      </c>
      <c r="J12"/>
      <c r="K12"/>
      <c r="L12"/>
      <c r="M12"/>
      <c r="N12"/>
      <c r="O12"/>
      <c r="P12"/>
      <c r="Q12"/>
    </row>
    <row r="13" spans="1:17" x14ac:dyDescent="0.25">
      <c r="A13" s="25" t="s">
        <v>95</v>
      </c>
      <c r="B13" s="25" t="s">
        <v>63</v>
      </c>
      <c r="C13" s="26">
        <v>826</v>
      </c>
      <c r="D13" s="26">
        <v>2997</v>
      </c>
      <c r="E13" s="26">
        <v>32350</v>
      </c>
      <c r="F13" s="26">
        <v>17411</v>
      </c>
      <c r="G13" s="26">
        <v>22936</v>
      </c>
      <c r="H13" s="26">
        <v>76520</v>
      </c>
      <c r="J13"/>
      <c r="K13"/>
      <c r="L13"/>
      <c r="M13"/>
      <c r="N13"/>
      <c r="O13"/>
      <c r="P13"/>
      <c r="Q13"/>
    </row>
    <row r="14" spans="1:17" x14ac:dyDescent="0.25">
      <c r="A14" s="25" t="s">
        <v>96</v>
      </c>
      <c r="B14" s="25" t="s">
        <v>2</v>
      </c>
      <c r="C14" s="26">
        <v>5286</v>
      </c>
      <c r="D14" s="26">
        <v>21707</v>
      </c>
      <c r="E14" s="26">
        <v>14562</v>
      </c>
      <c r="F14" s="26">
        <v>40019</v>
      </c>
      <c r="G14" s="26">
        <v>66937</v>
      </c>
      <c r="H14" s="26">
        <v>148511</v>
      </c>
      <c r="J14"/>
      <c r="K14"/>
      <c r="L14"/>
      <c r="M14"/>
      <c r="N14"/>
      <c r="O14"/>
      <c r="P14"/>
      <c r="Q14"/>
    </row>
    <row r="15" spans="1:17" x14ac:dyDescent="0.25">
      <c r="A15" s="25" t="s">
        <v>97</v>
      </c>
      <c r="B15" s="25" t="s">
        <v>3</v>
      </c>
      <c r="C15" s="26">
        <v>1083</v>
      </c>
      <c r="D15" s="26">
        <v>3573</v>
      </c>
      <c r="E15" s="26">
        <v>27263</v>
      </c>
      <c r="F15" s="26">
        <v>14847</v>
      </c>
      <c r="G15" s="26">
        <v>13109</v>
      </c>
      <c r="H15" s="26">
        <v>59875</v>
      </c>
      <c r="J15"/>
      <c r="K15"/>
      <c r="L15"/>
      <c r="M15"/>
      <c r="N15"/>
      <c r="O15"/>
      <c r="P15"/>
      <c r="Q15"/>
    </row>
    <row r="16" spans="1:17" x14ac:dyDescent="0.25">
      <c r="A16" s="25" t="s">
        <v>98</v>
      </c>
      <c r="B16" s="25" t="s">
        <v>64</v>
      </c>
      <c r="C16" s="26">
        <v>1102</v>
      </c>
      <c r="D16" s="26">
        <v>4401</v>
      </c>
      <c r="E16" s="26">
        <v>17161</v>
      </c>
      <c r="F16" s="26">
        <v>14500</v>
      </c>
      <c r="G16" s="26">
        <v>20457</v>
      </c>
      <c r="H16" s="26">
        <v>57621</v>
      </c>
      <c r="J16"/>
      <c r="K16"/>
      <c r="L16"/>
      <c r="M16"/>
      <c r="N16"/>
      <c r="O16"/>
      <c r="P16"/>
      <c r="Q16"/>
    </row>
    <row r="17" spans="1:17" x14ac:dyDescent="0.25">
      <c r="A17" s="25" t="s">
        <v>99</v>
      </c>
      <c r="B17" s="25" t="s">
        <v>4</v>
      </c>
      <c r="C17" s="26">
        <v>856</v>
      </c>
      <c r="D17" s="26">
        <v>1386</v>
      </c>
      <c r="E17" s="26">
        <v>26864</v>
      </c>
      <c r="F17" s="26">
        <v>7377</v>
      </c>
      <c r="G17" s="26">
        <v>8421</v>
      </c>
      <c r="H17" s="26">
        <v>44904</v>
      </c>
      <c r="J17"/>
      <c r="K17"/>
      <c r="L17"/>
      <c r="M17"/>
      <c r="N17"/>
      <c r="O17"/>
      <c r="P17"/>
      <c r="Q17"/>
    </row>
    <row r="18" spans="1:17" x14ac:dyDescent="0.25">
      <c r="A18" s="25" t="s">
        <v>100</v>
      </c>
      <c r="B18" s="25" t="s">
        <v>5</v>
      </c>
      <c r="C18" s="26">
        <v>211</v>
      </c>
      <c r="D18" s="26">
        <v>4136</v>
      </c>
      <c r="E18" s="26">
        <v>20524</v>
      </c>
      <c r="F18" s="26">
        <v>15692</v>
      </c>
      <c r="G18" s="26">
        <v>11997</v>
      </c>
      <c r="H18" s="26">
        <v>52560</v>
      </c>
      <c r="J18"/>
      <c r="K18"/>
      <c r="L18"/>
      <c r="M18"/>
      <c r="N18"/>
      <c r="O18"/>
      <c r="P18"/>
      <c r="Q18"/>
    </row>
    <row r="19" spans="1:17" x14ac:dyDescent="0.25">
      <c r="A19" s="25" t="s">
        <v>101</v>
      </c>
      <c r="B19" s="25" t="s">
        <v>6</v>
      </c>
      <c r="C19" s="26">
        <v>533</v>
      </c>
      <c r="D19" s="26">
        <v>4485</v>
      </c>
      <c r="E19" s="26">
        <v>22043</v>
      </c>
      <c r="F19" s="26">
        <v>11965</v>
      </c>
      <c r="G19" s="26">
        <v>16477</v>
      </c>
      <c r="H19" s="26">
        <v>55503</v>
      </c>
      <c r="J19"/>
      <c r="K19"/>
      <c r="L19"/>
      <c r="M19"/>
      <c r="N19"/>
      <c r="O19"/>
      <c r="P19"/>
      <c r="Q19"/>
    </row>
    <row r="20" spans="1:17" x14ac:dyDescent="0.25">
      <c r="A20" s="25" t="s">
        <v>102</v>
      </c>
      <c r="B20" s="25" t="s">
        <v>7</v>
      </c>
      <c r="C20" s="26">
        <v>504</v>
      </c>
      <c r="D20" s="26">
        <v>1213</v>
      </c>
      <c r="E20" s="26">
        <v>26581</v>
      </c>
      <c r="F20" s="26">
        <v>10567</v>
      </c>
      <c r="G20" s="26">
        <v>10390</v>
      </c>
      <c r="H20" s="26">
        <v>49255</v>
      </c>
      <c r="J20"/>
      <c r="K20"/>
      <c r="L20"/>
      <c r="M20"/>
      <c r="N20"/>
      <c r="O20"/>
      <c r="P20"/>
      <c r="Q20"/>
    </row>
    <row r="21" spans="1:17" x14ac:dyDescent="0.25">
      <c r="A21" s="25" t="s">
        <v>103</v>
      </c>
      <c r="B21" s="25" t="s">
        <v>8</v>
      </c>
      <c r="C21" s="26">
        <v>951</v>
      </c>
      <c r="D21" s="26">
        <v>2721</v>
      </c>
      <c r="E21" s="26">
        <v>29695</v>
      </c>
      <c r="F21" s="26">
        <v>14987</v>
      </c>
      <c r="G21" s="26">
        <v>14445</v>
      </c>
      <c r="H21" s="26">
        <v>62799</v>
      </c>
      <c r="J21"/>
      <c r="K21"/>
      <c r="L21"/>
      <c r="M21"/>
      <c r="N21"/>
      <c r="O21"/>
      <c r="P21"/>
      <c r="Q21"/>
    </row>
    <row r="22" spans="1:17" ht="15.6" x14ac:dyDescent="0.3">
      <c r="A22" s="30" t="s">
        <v>9</v>
      </c>
      <c r="B22" s="30"/>
      <c r="C22" s="27">
        <f>SUM(C11:C21)</f>
        <v>12238</v>
      </c>
      <c r="D22" s="27">
        <f t="shared" ref="D22:H22" si="0">SUM(D11:D21)</f>
        <v>57601</v>
      </c>
      <c r="E22" s="27">
        <f t="shared" si="0"/>
        <v>260115</v>
      </c>
      <c r="F22" s="27">
        <f t="shared" si="0"/>
        <v>179800</v>
      </c>
      <c r="G22" s="27">
        <f t="shared" si="0"/>
        <v>218587</v>
      </c>
      <c r="H22" s="27">
        <f t="shared" si="0"/>
        <v>728341</v>
      </c>
      <c r="J22"/>
      <c r="K22"/>
      <c r="L22"/>
      <c r="M22"/>
      <c r="N22"/>
      <c r="O22"/>
      <c r="P22"/>
      <c r="Q22"/>
    </row>
    <row r="23" spans="1:17" x14ac:dyDescent="0.25">
      <c r="D23" s="28"/>
      <c r="E23" s="28"/>
      <c r="F23" s="28"/>
      <c r="G23" s="28"/>
      <c r="H23" s="28"/>
      <c r="J23"/>
      <c r="K23"/>
      <c r="L23"/>
      <c r="M23"/>
      <c r="N23"/>
      <c r="O23"/>
      <c r="P23"/>
      <c r="Q23"/>
    </row>
    <row r="24" spans="1:17" x14ac:dyDescent="0.25">
      <c r="D24" s="29"/>
      <c r="E24" s="29"/>
      <c r="F24" s="29"/>
      <c r="G24" s="29"/>
      <c r="H24" s="29"/>
    </row>
    <row r="26" spans="1:17" x14ac:dyDescent="0.25">
      <c r="F26" s="29"/>
      <c r="G26" s="29"/>
      <c r="H26" s="29"/>
      <c r="I26" s="29"/>
      <c r="J26" s="29"/>
    </row>
    <row r="27" spans="1:17" x14ac:dyDescent="0.25">
      <c r="F27" s="29"/>
      <c r="G27" s="29"/>
      <c r="H27" s="29"/>
      <c r="I27" s="29"/>
      <c r="J27" s="29"/>
    </row>
    <row r="28" spans="1:17" x14ac:dyDescent="0.25">
      <c r="F28" s="29"/>
      <c r="G28" s="29"/>
      <c r="H28" s="29"/>
      <c r="I28" s="29"/>
      <c r="J28" s="29"/>
    </row>
    <row r="29" spans="1:17" x14ac:dyDescent="0.25">
      <c r="F29" s="29"/>
      <c r="G29" s="29"/>
      <c r="H29" s="29"/>
      <c r="I29" s="29"/>
      <c r="J29" s="29"/>
    </row>
    <row r="30" spans="1:17" x14ac:dyDescent="0.25">
      <c r="F30" s="29"/>
      <c r="G30" s="29"/>
      <c r="H30" s="29"/>
      <c r="I30" s="29"/>
      <c r="J30" s="29"/>
    </row>
    <row r="31" spans="1:17" x14ac:dyDescent="0.25">
      <c r="F31" s="29"/>
      <c r="G31" s="29"/>
      <c r="H31" s="29"/>
      <c r="I31" s="29"/>
      <c r="J31" s="29"/>
    </row>
    <row r="32" spans="1:17" x14ac:dyDescent="0.25">
      <c r="F32" s="29"/>
      <c r="G32" s="29"/>
      <c r="H32" s="29"/>
      <c r="I32" s="29"/>
      <c r="J32" s="29"/>
    </row>
    <row r="33" spans="6:10" x14ac:dyDescent="0.25">
      <c r="F33" s="29"/>
      <c r="G33" s="29"/>
      <c r="H33" s="29"/>
      <c r="I33" s="29"/>
      <c r="J33" s="29"/>
    </row>
    <row r="34" spans="6:10" x14ac:dyDescent="0.25">
      <c r="F34" s="29"/>
      <c r="G34" s="29"/>
      <c r="H34" s="29"/>
      <c r="I34" s="29"/>
      <c r="J34" s="29"/>
    </row>
    <row r="35" spans="6:10" x14ac:dyDescent="0.25">
      <c r="F35" s="29"/>
      <c r="G35" s="29"/>
      <c r="H35" s="29"/>
      <c r="I35" s="29"/>
      <c r="J35" s="29"/>
    </row>
    <row r="36" spans="6:10" x14ac:dyDescent="0.25">
      <c r="F36" s="29"/>
      <c r="G36" s="29"/>
      <c r="H36" s="29"/>
      <c r="I36" s="29"/>
      <c r="J36" s="29"/>
    </row>
  </sheetData>
  <sortState xmlns:xlrd2="http://schemas.microsoft.com/office/spreadsheetml/2017/richdata2" ref="B11:G21">
    <sortCondition ref="B11:B21"/>
  </sortState>
  <pageMargins left="0.75" right="0.75" top="1" bottom="1" header="0.5" footer="0.5"/>
  <pageSetup orientation="portrait" horizontalDpi="300" verticalDpi="300"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3"/>
  <sheetViews>
    <sheetView workbookViewId="0"/>
  </sheetViews>
  <sheetFormatPr defaultRowHeight="15" x14ac:dyDescent="0.25"/>
  <cols>
    <col min="1" max="1" width="19.21875" style="22" customWidth="1"/>
    <col min="2" max="2" width="39.5546875"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14</v>
      </c>
      <c r="C1" s="21"/>
    </row>
    <row r="2" spans="1:17" ht="15.6" x14ac:dyDescent="0.3">
      <c r="A2" s="1" t="s">
        <v>131</v>
      </c>
      <c r="C2" s="21"/>
    </row>
    <row r="3" spans="1:17" ht="15.6" x14ac:dyDescent="0.3">
      <c r="A3" s="1"/>
      <c r="C3" s="21"/>
    </row>
    <row r="4" spans="1:17" ht="15.6" x14ac:dyDescent="0.3">
      <c r="A4" s="1" t="s">
        <v>121</v>
      </c>
      <c r="C4" s="21"/>
    </row>
    <row r="5" spans="1:17" ht="16.2" x14ac:dyDescent="0.3">
      <c r="A5" s="1" t="s">
        <v>127</v>
      </c>
      <c r="C5" s="21"/>
    </row>
    <row r="6" spans="1:17" ht="15.6" x14ac:dyDescent="0.3">
      <c r="A6" s="1" t="s">
        <v>123</v>
      </c>
      <c r="C6" s="21"/>
    </row>
    <row r="7" spans="1:17" ht="15.6" x14ac:dyDescent="0.3">
      <c r="A7" s="1"/>
      <c r="C7" s="21"/>
    </row>
    <row r="8" spans="1:17" ht="15.6" x14ac:dyDescent="0.3">
      <c r="A8" s="1" t="s">
        <v>130</v>
      </c>
      <c r="C8" s="21"/>
    </row>
    <row r="10" spans="1:17" ht="15.6" x14ac:dyDescent="0.3">
      <c r="A10" s="23" t="s">
        <v>107</v>
      </c>
      <c r="B10" s="31" t="s">
        <v>13</v>
      </c>
      <c r="C10" s="23" t="s">
        <v>105</v>
      </c>
      <c r="D10" s="23" t="s">
        <v>106</v>
      </c>
      <c r="E10" s="31" t="s">
        <v>10</v>
      </c>
      <c r="F10" s="31" t="s">
        <v>11</v>
      </c>
      <c r="G10" s="31" t="s">
        <v>12</v>
      </c>
      <c r="H10" s="32" t="s">
        <v>0</v>
      </c>
    </row>
    <row r="11" spans="1:17" x14ac:dyDescent="0.25">
      <c r="A11" s="25" t="s">
        <v>94</v>
      </c>
      <c r="B11" s="33" t="s">
        <v>1</v>
      </c>
      <c r="C11" s="26">
        <v>198</v>
      </c>
      <c r="D11" s="26">
        <v>5479</v>
      </c>
      <c r="E11" s="26">
        <v>18860</v>
      </c>
      <c r="F11" s="26">
        <v>14233</v>
      </c>
      <c r="G11" s="26">
        <v>16504</v>
      </c>
      <c r="H11" s="26">
        <v>55274</v>
      </c>
      <c r="J11"/>
      <c r="K11"/>
      <c r="L11"/>
      <c r="M11"/>
      <c r="N11"/>
      <c r="O11"/>
      <c r="P11"/>
      <c r="Q11"/>
    </row>
    <row r="12" spans="1:17" x14ac:dyDescent="0.25">
      <c r="A12" s="25" t="s">
        <v>104</v>
      </c>
      <c r="B12" s="33" t="s">
        <v>62</v>
      </c>
      <c r="C12" s="26">
        <v>728</v>
      </c>
      <c r="D12" s="26">
        <v>5929</v>
      </c>
      <c r="E12" s="26">
        <v>24736</v>
      </c>
      <c r="F12" s="26">
        <v>18605</v>
      </c>
      <c r="G12" s="26">
        <v>17129</v>
      </c>
      <c r="H12" s="26">
        <v>67127</v>
      </c>
      <c r="J12"/>
      <c r="K12"/>
      <c r="L12"/>
      <c r="M12"/>
      <c r="N12"/>
      <c r="O12"/>
      <c r="P12"/>
      <c r="Q12"/>
    </row>
    <row r="13" spans="1:17" x14ac:dyDescent="0.25">
      <c r="A13" s="25" t="s">
        <v>95</v>
      </c>
      <c r="B13" s="33" t="s">
        <v>63</v>
      </c>
      <c r="C13" s="26">
        <v>835</v>
      </c>
      <c r="D13" s="26">
        <v>3068</v>
      </c>
      <c r="E13" s="26">
        <v>33063</v>
      </c>
      <c r="F13" s="26">
        <v>18110</v>
      </c>
      <c r="G13" s="26">
        <v>23380</v>
      </c>
      <c r="H13" s="26">
        <v>78456</v>
      </c>
      <c r="J13"/>
      <c r="K13"/>
      <c r="L13"/>
      <c r="M13"/>
      <c r="N13"/>
      <c r="O13"/>
      <c r="P13"/>
      <c r="Q13"/>
    </row>
    <row r="14" spans="1:17" x14ac:dyDescent="0.25">
      <c r="A14" s="25" t="s">
        <v>96</v>
      </c>
      <c r="B14" s="33" t="s">
        <v>2</v>
      </c>
      <c r="C14" s="26">
        <v>5351</v>
      </c>
      <c r="D14" s="26">
        <v>22962</v>
      </c>
      <c r="E14" s="26">
        <v>14578</v>
      </c>
      <c r="F14" s="26">
        <v>40233</v>
      </c>
      <c r="G14" s="26">
        <v>67165</v>
      </c>
      <c r="H14" s="26">
        <v>150289</v>
      </c>
      <c r="J14"/>
      <c r="K14"/>
      <c r="L14"/>
      <c r="M14"/>
      <c r="N14"/>
      <c r="O14"/>
      <c r="P14"/>
      <c r="Q14"/>
    </row>
    <row r="15" spans="1:17" x14ac:dyDescent="0.25">
      <c r="A15" s="25" t="s">
        <v>97</v>
      </c>
      <c r="B15" s="33" t="s">
        <v>3</v>
      </c>
      <c r="C15" s="26">
        <v>1097</v>
      </c>
      <c r="D15" s="26">
        <v>3782</v>
      </c>
      <c r="E15" s="26">
        <v>27582</v>
      </c>
      <c r="F15" s="26">
        <v>15024</v>
      </c>
      <c r="G15" s="26">
        <v>13269</v>
      </c>
      <c r="H15" s="26">
        <v>60754</v>
      </c>
      <c r="J15"/>
      <c r="K15"/>
      <c r="L15"/>
      <c r="M15"/>
      <c r="N15"/>
      <c r="O15"/>
      <c r="P15"/>
      <c r="Q15"/>
    </row>
    <row r="16" spans="1:17" x14ac:dyDescent="0.25">
      <c r="A16" s="25" t="s">
        <v>98</v>
      </c>
      <c r="B16" s="33" t="s">
        <v>64</v>
      </c>
      <c r="C16" s="26">
        <v>1154</v>
      </c>
      <c r="D16" s="26">
        <v>4427</v>
      </c>
      <c r="E16" s="26">
        <v>17399</v>
      </c>
      <c r="F16" s="26">
        <v>14689</v>
      </c>
      <c r="G16" s="26">
        <v>20549</v>
      </c>
      <c r="H16" s="26">
        <v>58218</v>
      </c>
      <c r="J16"/>
      <c r="K16"/>
      <c r="L16"/>
      <c r="M16"/>
      <c r="N16"/>
      <c r="O16"/>
      <c r="P16"/>
      <c r="Q16"/>
    </row>
    <row r="17" spans="1:17" x14ac:dyDescent="0.25">
      <c r="A17" s="25" t="s">
        <v>99</v>
      </c>
      <c r="B17" s="33" t="s">
        <v>4</v>
      </c>
      <c r="C17" s="26">
        <v>857</v>
      </c>
      <c r="D17" s="26">
        <v>1430</v>
      </c>
      <c r="E17" s="26">
        <v>27581</v>
      </c>
      <c r="F17" s="26">
        <v>7505</v>
      </c>
      <c r="G17" s="26">
        <v>8501</v>
      </c>
      <c r="H17" s="26">
        <v>45874</v>
      </c>
      <c r="J17"/>
      <c r="K17"/>
      <c r="L17"/>
      <c r="M17"/>
      <c r="N17"/>
      <c r="O17"/>
      <c r="P17"/>
      <c r="Q17"/>
    </row>
    <row r="18" spans="1:17" x14ac:dyDescent="0.25">
      <c r="A18" s="25" t="s">
        <v>100</v>
      </c>
      <c r="B18" s="33" t="s">
        <v>5</v>
      </c>
      <c r="C18" s="26">
        <v>214</v>
      </c>
      <c r="D18" s="26">
        <v>4197</v>
      </c>
      <c r="E18" s="26">
        <v>20867</v>
      </c>
      <c r="F18" s="26">
        <v>15963</v>
      </c>
      <c r="G18" s="26">
        <v>12245</v>
      </c>
      <c r="H18" s="26">
        <v>53486</v>
      </c>
      <c r="J18"/>
      <c r="K18"/>
      <c r="L18"/>
      <c r="M18"/>
      <c r="N18"/>
      <c r="O18"/>
      <c r="P18"/>
      <c r="Q18"/>
    </row>
    <row r="19" spans="1:17" x14ac:dyDescent="0.25">
      <c r="A19" s="25" t="s">
        <v>101</v>
      </c>
      <c r="B19" s="33" t="s">
        <v>6</v>
      </c>
      <c r="C19" s="26">
        <v>545</v>
      </c>
      <c r="D19" s="26">
        <v>4612</v>
      </c>
      <c r="E19" s="26">
        <v>22478</v>
      </c>
      <c r="F19" s="26">
        <v>12193</v>
      </c>
      <c r="G19" s="26">
        <v>16564</v>
      </c>
      <c r="H19" s="26">
        <v>56392</v>
      </c>
      <c r="J19"/>
      <c r="K19"/>
      <c r="L19"/>
      <c r="M19"/>
      <c r="N19"/>
      <c r="O19"/>
      <c r="P19"/>
      <c r="Q19"/>
    </row>
    <row r="20" spans="1:17" x14ac:dyDescent="0.25">
      <c r="A20" s="25" t="s">
        <v>102</v>
      </c>
      <c r="B20" s="33" t="s">
        <v>7</v>
      </c>
      <c r="C20" s="26">
        <v>503</v>
      </c>
      <c r="D20" s="26">
        <v>1230</v>
      </c>
      <c r="E20" s="26">
        <v>27241</v>
      </c>
      <c r="F20" s="26">
        <v>10702</v>
      </c>
      <c r="G20" s="26">
        <v>10438</v>
      </c>
      <c r="H20" s="26">
        <v>50114</v>
      </c>
      <c r="J20"/>
      <c r="K20"/>
      <c r="L20"/>
      <c r="M20"/>
      <c r="N20"/>
      <c r="O20"/>
      <c r="P20"/>
      <c r="Q20"/>
    </row>
    <row r="21" spans="1:17" x14ac:dyDescent="0.25">
      <c r="A21" s="25" t="s">
        <v>103</v>
      </c>
      <c r="B21" s="33" t="s">
        <v>8</v>
      </c>
      <c r="C21" s="26">
        <v>969</v>
      </c>
      <c r="D21" s="26">
        <v>2857</v>
      </c>
      <c r="E21" s="26">
        <v>30413</v>
      </c>
      <c r="F21" s="26">
        <v>15221</v>
      </c>
      <c r="G21" s="26">
        <v>14654</v>
      </c>
      <c r="H21" s="26">
        <v>64114</v>
      </c>
      <c r="J21"/>
      <c r="K21"/>
      <c r="L21"/>
      <c r="M21"/>
      <c r="N21"/>
      <c r="O21"/>
      <c r="P21"/>
      <c r="Q21"/>
    </row>
    <row r="22" spans="1:17" ht="15.6" x14ac:dyDescent="0.3">
      <c r="A22" s="34" t="s">
        <v>9</v>
      </c>
      <c r="B22" s="34"/>
      <c r="C22" s="27">
        <f>SUM(C11:C21)</f>
        <v>12451</v>
      </c>
      <c r="D22" s="27">
        <f t="shared" ref="D22:H22" si="0">SUM(D11:D21)</f>
        <v>59973</v>
      </c>
      <c r="E22" s="27">
        <f t="shared" si="0"/>
        <v>264798</v>
      </c>
      <c r="F22" s="27">
        <f t="shared" si="0"/>
        <v>182478</v>
      </c>
      <c r="G22" s="27">
        <f t="shared" si="0"/>
        <v>220398</v>
      </c>
      <c r="H22" s="27">
        <f t="shared" si="0"/>
        <v>740098</v>
      </c>
      <c r="J22"/>
      <c r="K22"/>
      <c r="L22"/>
      <c r="M22"/>
      <c r="N22"/>
      <c r="O22"/>
      <c r="P22"/>
      <c r="Q22"/>
    </row>
    <row r="23" spans="1:17" x14ac:dyDescent="0.25">
      <c r="D23" s="28"/>
      <c r="E23" s="28"/>
      <c r="F23" s="28"/>
      <c r="G23" s="28"/>
      <c r="H23" s="28"/>
      <c r="J23"/>
      <c r="K23"/>
      <c r="L23"/>
      <c r="M23"/>
      <c r="N23"/>
      <c r="O23"/>
      <c r="P23"/>
      <c r="Q23"/>
    </row>
  </sheetData>
  <sortState xmlns:xlrd2="http://schemas.microsoft.com/office/spreadsheetml/2017/richdata2" ref="B11:G21">
    <sortCondition ref="B11:B21"/>
  </sortState>
  <pageMargins left="0.75" right="0.75" top="1" bottom="1" header="0.5" footer="0.5"/>
  <pageSetup orientation="portrait" horizontalDpi="300" verticalDpi="300" copies="0"/>
  <headerFooter alignWithMargins="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3"/>
  <sheetViews>
    <sheetView workbookViewId="0"/>
  </sheetViews>
  <sheetFormatPr defaultRowHeight="15" x14ac:dyDescent="0.25"/>
  <cols>
    <col min="1" max="1" width="19.21875" style="22" customWidth="1"/>
    <col min="2" max="2" width="39"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133</v>
      </c>
      <c r="C1" s="21"/>
    </row>
    <row r="2" spans="1:17" s="1" customFormat="1" ht="13.2" x14ac:dyDescent="0.25">
      <c r="A2" s="1" t="s">
        <v>132</v>
      </c>
      <c r="C2" s="2"/>
    </row>
    <row r="3" spans="1:17" s="1" customFormat="1" ht="13.2" x14ac:dyDescent="0.25">
      <c r="C3" s="2"/>
    </row>
    <row r="4" spans="1:17" s="1" customFormat="1" ht="13.2" x14ac:dyDescent="0.25">
      <c r="A4" s="1" t="s">
        <v>121</v>
      </c>
      <c r="C4" s="2"/>
    </row>
    <row r="5" spans="1:17" s="1" customFormat="1" ht="15.6" x14ac:dyDescent="0.25">
      <c r="A5" s="1" t="s">
        <v>127</v>
      </c>
      <c r="C5" s="2"/>
    </row>
    <row r="6" spans="1:17" s="1" customFormat="1" ht="13.2" x14ac:dyDescent="0.25">
      <c r="A6" s="1" t="s">
        <v>123</v>
      </c>
      <c r="C6" s="2"/>
    </row>
    <row r="7" spans="1:17" s="1" customFormat="1" ht="13.2" x14ac:dyDescent="0.25">
      <c r="C7" s="2"/>
    </row>
    <row r="8" spans="1:17" s="1" customFormat="1" ht="13.2" x14ac:dyDescent="0.25">
      <c r="A8" s="1" t="s">
        <v>130</v>
      </c>
      <c r="C8" s="2"/>
    </row>
    <row r="10" spans="1:17" ht="15.6" x14ac:dyDescent="0.3">
      <c r="A10" s="23" t="s">
        <v>107</v>
      </c>
      <c r="B10" s="31" t="s">
        <v>108</v>
      </c>
      <c r="C10" s="23" t="s">
        <v>105</v>
      </c>
      <c r="D10" s="23" t="s">
        <v>106</v>
      </c>
      <c r="E10" s="31" t="s">
        <v>10</v>
      </c>
      <c r="F10" s="31" t="s">
        <v>11</v>
      </c>
      <c r="G10" s="31" t="s">
        <v>12</v>
      </c>
      <c r="H10" s="32" t="s">
        <v>0</v>
      </c>
    </row>
    <row r="11" spans="1:17" x14ac:dyDescent="0.25">
      <c r="A11" s="25" t="s">
        <v>94</v>
      </c>
      <c r="B11" s="33" t="s">
        <v>1</v>
      </c>
      <c r="C11" s="26">
        <v>175</v>
      </c>
      <c r="D11" s="26">
        <v>5709</v>
      </c>
      <c r="E11" s="26">
        <v>18956</v>
      </c>
      <c r="F11" s="26">
        <v>14295</v>
      </c>
      <c r="G11" s="26">
        <v>16613</v>
      </c>
      <c r="H11" s="26">
        <v>55748</v>
      </c>
      <c r="J11"/>
      <c r="K11"/>
      <c r="L11"/>
      <c r="M11"/>
      <c r="N11"/>
      <c r="O11"/>
      <c r="P11"/>
      <c r="Q11"/>
    </row>
    <row r="12" spans="1:17" x14ac:dyDescent="0.25">
      <c r="A12" s="25" t="s">
        <v>104</v>
      </c>
      <c r="B12" s="33" t="s">
        <v>62</v>
      </c>
      <c r="C12" s="26">
        <v>746</v>
      </c>
      <c r="D12" s="26">
        <v>6193</v>
      </c>
      <c r="E12" s="26">
        <v>24908</v>
      </c>
      <c r="F12" s="26">
        <v>18802</v>
      </c>
      <c r="G12" s="26">
        <v>17226</v>
      </c>
      <c r="H12" s="26">
        <v>67875</v>
      </c>
      <c r="J12"/>
      <c r="K12"/>
      <c r="L12"/>
      <c r="M12"/>
      <c r="N12"/>
      <c r="O12"/>
      <c r="P12"/>
      <c r="Q12"/>
    </row>
    <row r="13" spans="1:17" x14ac:dyDescent="0.25">
      <c r="A13" s="25" t="s">
        <v>95</v>
      </c>
      <c r="B13" s="33" t="s">
        <v>63</v>
      </c>
      <c r="C13" s="26">
        <v>866</v>
      </c>
      <c r="D13" s="26">
        <v>3153</v>
      </c>
      <c r="E13" s="26">
        <v>33847</v>
      </c>
      <c r="F13" s="26">
        <v>18329</v>
      </c>
      <c r="G13" s="26">
        <v>23624</v>
      </c>
      <c r="H13" s="26">
        <v>79819</v>
      </c>
      <c r="J13"/>
      <c r="K13"/>
      <c r="L13"/>
      <c r="M13"/>
      <c r="N13"/>
      <c r="O13"/>
      <c r="P13"/>
      <c r="Q13"/>
    </row>
    <row r="14" spans="1:17" x14ac:dyDescent="0.25">
      <c r="A14" s="25" t="s">
        <v>96</v>
      </c>
      <c r="B14" s="33" t="s">
        <v>2</v>
      </c>
      <c r="C14" s="26">
        <v>5698</v>
      </c>
      <c r="D14" s="26">
        <v>24299</v>
      </c>
      <c r="E14" s="26">
        <v>14634</v>
      </c>
      <c r="F14" s="26">
        <v>40405</v>
      </c>
      <c r="G14" s="26">
        <v>67213</v>
      </c>
      <c r="H14" s="26">
        <v>152249</v>
      </c>
      <c r="J14"/>
      <c r="K14"/>
      <c r="L14"/>
      <c r="M14"/>
      <c r="N14"/>
      <c r="O14"/>
      <c r="P14"/>
      <c r="Q14"/>
    </row>
    <row r="15" spans="1:17" x14ac:dyDescent="0.25">
      <c r="A15" s="25" t="s">
        <v>97</v>
      </c>
      <c r="B15" s="33" t="s">
        <v>3</v>
      </c>
      <c r="C15" s="26">
        <v>1115</v>
      </c>
      <c r="D15" s="26">
        <v>3956</v>
      </c>
      <c r="E15" s="26">
        <v>27986</v>
      </c>
      <c r="F15" s="26">
        <v>15177</v>
      </c>
      <c r="G15" s="26">
        <v>13379</v>
      </c>
      <c r="H15" s="26">
        <v>61613</v>
      </c>
      <c r="J15"/>
      <c r="K15"/>
      <c r="L15"/>
      <c r="M15"/>
      <c r="N15"/>
      <c r="O15"/>
      <c r="P15"/>
      <c r="Q15"/>
    </row>
    <row r="16" spans="1:17" x14ac:dyDescent="0.25">
      <c r="A16" s="25" t="s">
        <v>98</v>
      </c>
      <c r="B16" s="33" t="s">
        <v>64</v>
      </c>
      <c r="C16" s="26">
        <v>1218</v>
      </c>
      <c r="D16" s="26">
        <v>4543</v>
      </c>
      <c r="E16" s="26">
        <v>17525</v>
      </c>
      <c r="F16" s="26">
        <v>14719</v>
      </c>
      <c r="G16" s="26">
        <v>20636</v>
      </c>
      <c r="H16" s="26">
        <v>58641</v>
      </c>
      <c r="J16"/>
      <c r="K16"/>
      <c r="L16"/>
      <c r="M16"/>
      <c r="N16"/>
      <c r="O16"/>
      <c r="P16"/>
      <c r="Q16"/>
    </row>
    <row r="17" spans="1:17" x14ac:dyDescent="0.25">
      <c r="A17" s="25" t="s">
        <v>99</v>
      </c>
      <c r="B17" s="33" t="s">
        <v>4</v>
      </c>
      <c r="C17" s="26">
        <v>856</v>
      </c>
      <c r="D17" s="26">
        <v>1526</v>
      </c>
      <c r="E17" s="26">
        <v>27943</v>
      </c>
      <c r="F17" s="26">
        <v>7624</v>
      </c>
      <c r="G17" s="26">
        <v>8570</v>
      </c>
      <c r="H17" s="26">
        <v>46519</v>
      </c>
      <c r="J17"/>
      <c r="K17"/>
      <c r="L17"/>
      <c r="M17"/>
      <c r="N17"/>
      <c r="O17"/>
      <c r="P17"/>
      <c r="Q17"/>
    </row>
    <row r="18" spans="1:17" x14ac:dyDescent="0.25">
      <c r="A18" s="25" t="s">
        <v>100</v>
      </c>
      <c r="B18" s="33" t="s">
        <v>5</v>
      </c>
      <c r="C18" s="26">
        <v>219</v>
      </c>
      <c r="D18" s="26">
        <v>4548</v>
      </c>
      <c r="E18" s="26">
        <v>21082</v>
      </c>
      <c r="F18" s="26">
        <v>16139</v>
      </c>
      <c r="G18" s="26">
        <v>12532</v>
      </c>
      <c r="H18" s="26">
        <v>54520</v>
      </c>
      <c r="J18"/>
      <c r="K18"/>
      <c r="L18"/>
      <c r="M18"/>
      <c r="N18"/>
      <c r="O18"/>
      <c r="P18"/>
      <c r="Q18"/>
    </row>
    <row r="19" spans="1:17" x14ac:dyDescent="0.25">
      <c r="A19" s="25" t="s">
        <v>101</v>
      </c>
      <c r="B19" s="33" t="s">
        <v>6</v>
      </c>
      <c r="C19" s="26">
        <v>554</v>
      </c>
      <c r="D19" s="26">
        <v>4855</v>
      </c>
      <c r="E19" s="26">
        <v>22803</v>
      </c>
      <c r="F19" s="26">
        <v>12292</v>
      </c>
      <c r="G19" s="26">
        <v>16620</v>
      </c>
      <c r="H19" s="26">
        <v>57124</v>
      </c>
      <c r="J19"/>
      <c r="K19"/>
      <c r="L19"/>
      <c r="M19"/>
      <c r="N19"/>
      <c r="O19"/>
      <c r="P19"/>
      <c r="Q19"/>
    </row>
    <row r="20" spans="1:17" x14ac:dyDescent="0.25">
      <c r="A20" s="25" t="s">
        <v>102</v>
      </c>
      <c r="B20" s="33" t="s">
        <v>7</v>
      </c>
      <c r="C20" s="26">
        <v>512</v>
      </c>
      <c r="D20" s="26">
        <v>1311</v>
      </c>
      <c r="E20" s="26">
        <v>27622</v>
      </c>
      <c r="F20" s="26">
        <v>10776</v>
      </c>
      <c r="G20" s="26">
        <v>10508</v>
      </c>
      <c r="H20" s="26">
        <v>50729</v>
      </c>
      <c r="J20"/>
      <c r="K20"/>
      <c r="L20"/>
      <c r="M20"/>
      <c r="N20"/>
      <c r="O20"/>
      <c r="P20"/>
      <c r="Q20"/>
    </row>
    <row r="21" spans="1:17" x14ac:dyDescent="0.25">
      <c r="A21" s="25" t="s">
        <v>103</v>
      </c>
      <c r="B21" s="33" t="s">
        <v>8</v>
      </c>
      <c r="C21" s="26">
        <v>1045</v>
      </c>
      <c r="D21" s="26">
        <v>3076</v>
      </c>
      <c r="E21" s="26">
        <v>31184</v>
      </c>
      <c r="F21" s="26">
        <v>15422</v>
      </c>
      <c r="G21" s="26">
        <v>14785</v>
      </c>
      <c r="H21" s="26">
        <v>65512</v>
      </c>
      <c r="J21"/>
      <c r="K21"/>
      <c r="L21"/>
      <c r="M21"/>
      <c r="N21"/>
      <c r="O21"/>
      <c r="P21"/>
      <c r="Q21"/>
    </row>
    <row r="22" spans="1:17" ht="15.6" x14ac:dyDescent="0.3">
      <c r="A22" s="34" t="s">
        <v>9</v>
      </c>
      <c r="B22" s="34"/>
      <c r="C22" s="27">
        <f>SUM(C11:C21)</f>
        <v>13004</v>
      </c>
      <c r="D22" s="27">
        <f t="shared" ref="D22:H22" si="0">SUM(D11:D21)</f>
        <v>63169</v>
      </c>
      <c r="E22" s="27">
        <f t="shared" si="0"/>
        <v>268490</v>
      </c>
      <c r="F22" s="27">
        <f t="shared" si="0"/>
        <v>183980</v>
      </c>
      <c r="G22" s="27">
        <f t="shared" si="0"/>
        <v>221706</v>
      </c>
      <c r="H22" s="27">
        <f t="shared" si="0"/>
        <v>750349</v>
      </c>
      <c r="J22"/>
      <c r="K22"/>
      <c r="L22"/>
      <c r="M22"/>
      <c r="N22"/>
      <c r="O22"/>
      <c r="P22"/>
      <c r="Q22"/>
    </row>
    <row r="23" spans="1:17" x14ac:dyDescent="0.25">
      <c r="D23" s="28"/>
      <c r="E23" s="28"/>
      <c r="F23" s="28"/>
      <c r="G23" s="28"/>
      <c r="H23" s="28"/>
      <c r="J23"/>
      <c r="K23"/>
      <c r="L23"/>
      <c r="M23"/>
      <c r="N23"/>
      <c r="O23"/>
      <c r="P23"/>
      <c r="Q23"/>
    </row>
  </sheetData>
  <sortState xmlns:xlrd2="http://schemas.microsoft.com/office/spreadsheetml/2017/richdata2" ref="B11:G21">
    <sortCondition ref="B11:B21"/>
  </sortState>
  <pageMargins left="0.75" right="0.75" top="1" bottom="1" header="0.5" footer="0.5"/>
  <pageSetup orientation="portrait" horizontalDpi="300" verticalDpi="300" copies="0"/>
  <headerFooter alignWithMargins="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3"/>
  <sheetViews>
    <sheetView workbookViewId="0"/>
  </sheetViews>
  <sheetFormatPr defaultRowHeight="15" x14ac:dyDescent="0.25"/>
  <cols>
    <col min="1" max="1" width="19.21875" style="22" customWidth="1"/>
    <col min="2" max="2" width="38.44140625"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135</v>
      </c>
    </row>
    <row r="2" spans="1:17" s="1" customFormat="1" ht="13.2" x14ac:dyDescent="0.25">
      <c r="A2" s="1" t="s">
        <v>134</v>
      </c>
    </row>
    <row r="3" spans="1:17" s="1" customFormat="1" ht="13.2" x14ac:dyDescent="0.25"/>
    <row r="4" spans="1:17" s="1" customFormat="1" ht="13.2" x14ac:dyDescent="0.25">
      <c r="A4" s="1" t="s">
        <v>121</v>
      </c>
    </row>
    <row r="5" spans="1:17" s="1" customFormat="1" ht="15.6" x14ac:dyDescent="0.25">
      <c r="A5" s="1" t="s">
        <v>127</v>
      </c>
    </row>
    <row r="6" spans="1:17" s="1" customFormat="1" ht="13.2" x14ac:dyDescent="0.25">
      <c r="A6" s="1" t="s">
        <v>123</v>
      </c>
    </row>
    <row r="7" spans="1:17" s="1" customFormat="1" ht="13.2" x14ac:dyDescent="0.25"/>
    <row r="8" spans="1:17" s="1" customFormat="1" ht="13.2" x14ac:dyDescent="0.25">
      <c r="A8" s="1" t="s">
        <v>130</v>
      </c>
    </row>
    <row r="10" spans="1:17" ht="15.6" x14ac:dyDescent="0.3">
      <c r="A10" s="23" t="s">
        <v>107</v>
      </c>
      <c r="B10" s="31" t="s">
        <v>108</v>
      </c>
      <c r="C10" s="23" t="s">
        <v>105</v>
      </c>
      <c r="D10" s="23" t="s">
        <v>106</v>
      </c>
      <c r="E10" s="31" t="s">
        <v>10</v>
      </c>
      <c r="F10" s="31" t="s">
        <v>11</v>
      </c>
      <c r="G10" s="31" t="s">
        <v>12</v>
      </c>
      <c r="H10" s="32" t="s">
        <v>0</v>
      </c>
    </row>
    <row r="11" spans="1:17" x14ac:dyDescent="0.25">
      <c r="A11" s="25" t="s">
        <v>94</v>
      </c>
      <c r="B11" s="33" t="s">
        <v>1</v>
      </c>
      <c r="C11" s="26">
        <v>178</v>
      </c>
      <c r="D11" s="26">
        <v>5859</v>
      </c>
      <c r="E11" s="26">
        <v>19026</v>
      </c>
      <c r="F11" s="26">
        <v>14385</v>
      </c>
      <c r="G11" s="26">
        <v>16682</v>
      </c>
      <c r="H11" s="26">
        <v>56130</v>
      </c>
      <c r="J11"/>
      <c r="K11"/>
      <c r="L11"/>
      <c r="M11"/>
      <c r="N11"/>
      <c r="O11"/>
      <c r="P11"/>
      <c r="Q11"/>
    </row>
    <row r="12" spans="1:17" x14ac:dyDescent="0.25">
      <c r="A12" s="25" t="s">
        <v>104</v>
      </c>
      <c r="B12" s="33" t="s">
        <v>62</v>
      </c>
      <c r="C12" s="26">
        <v>756</v>
      </c>
      <c r="D12" s="26">
        <v>6353</v>
      </c>
      <c r="E12" s="26">
        <v>25192</v>
      </c>
      <c r="F12" s="26">
        <v>18884</v>
      </c>
      <c r="G12" s="26">
        <v>17306</v>
      </c>
      <c r="H12" s="26">
        <v>68491</v>
      </c>
      <c r="J12"/>
      <c r="K12"/>
      <c r="L12"/>
      <c r="M12"/>
      <c r="N12"/>
      <c r="O12"/>
      <c r="P12"/>
      <c r="Q12"/>
    </row>
    <row r="13" spans="1:17" x14ac:dyDescent="0.25">
      <c r="A13" s="25" t="s">
        <v>95</v>
      </c>
      <c r="B13" s="33" t="s">
        <v>63</v>
      </c>
      <c r="C13" s="26">
        <v>889</v>
      </c>
      <c r="D13" s="26">
        <v>3230</v>
      </c>
      <c r="E13" s="26">
        <v>34263</v>
      </c>
      <c r="F13" s="26">
        <v>18557</v>
      </c>
      <c r="G13" s="26">
        <v>23750</v>
      </c>
      <c r="H13" s="26">
        <v>80689</v>
      </c>
      <c r="J13"/>
      <c r="K13"/>
      <c r="L13"/>
      <c r="M13"/>
      <c r="N13"/>
      <c r="O13"/>
      <c r="P13"/>
      <c r="Q13"/>
    </row>
    <row r="14" spans="1:17" x14ac:dyDescent="0.25">
      <c r="A14" s="25" t="s">
        <v>96</v>
      </c>
      <c r="B14" s="33" t="s">
        <v>2</v>
      </c>
      <c r="C14" s="26">
        <v>5830</v>
      </c>
      <c r="D14" s="26">
        <v>25062</v>
      </c>
      <c r="E14" s="26">
        <v>14644</v>
      </c>
      <c r="F14" s="26">
        <v>40518</v>
      </c>
      <c r="G14" s="26">
        <v>67319</v>
      </c>
      <c r="H14" s="26">
        <v>153373</v>
      </c>
      <c r="J14"/>
      <c r="K14"/>
      <c r="L14"/>
      <c r="M14"/>
      <c r="N14"/>
      <c r="O14"/>
      <c r="P14"/>
      <c r="Q14"/>
    </row>
    <row r="15" spans="1:17" x14ac:dyDescent="0.25">
      <c r="A15" s="25" t="s">
        <v>97</v>
      </c>
      <c r="B15" s="33" t="s">
        <v>3</v>
      </c>
      <c r="C15" s="26">
        <v>1141</v>
      </c>
      <c r="D15" s="26">
        <v>4078</v>
      </c>
      <c r="E15" s="26">
        <v>28182</v>
      </c>
      <c r="F15" s="26">
        <v>15281</v>
      </c>
      <c r="G15" s="26">
        <v>13487</v>
      </c>
      <c r="H15" s="26">
        <v>62169</v>
      </c>
      <c r="J15"/>
      <c r="K15"/>
      <c r="L15"/>
      <c r="M15"/>
      <c r="N15"/>
      <c r="O15"/>
      <c r="P15"/>
      <c r="Q15"/>
    </row>
    <row r="16" spans="1:17" x14ac:dyDescent="0.25">
      <c r="A16" s="25" t="s">
        <v>98</v>
      </c>
      <c r="B16" s="33" t="s">
        <v>64</v>
      </c>
      <c r="C16" s="26">
        <v>1315</v>
      </c>
      <c r="D16" s="26">
        <v>4610</v>
      </c>
      <c r="E16" s="26">
        <v>17614</v>
      </c>
      <c r="F16" s="26">
        <v>14784</v>
      </c>
      <c r="G16" s="26">
        <v>20700</v>
      </c>
      <c r="H16" s="26">
        <v>59023</v>
      </c>
      <c r="J16"/>
      <c r="K16"/>
      <c r="L16"/>
      <c r="M16"/>
      <c r="N16"/>
      <c r="O16"/>
      <c r="P16"/>
      <c r="Q16"/>
    </row>
    <row r="17" spans="1:17" x14ac:dyDescent="0.25">
      <c r="A17" s="25" t="s">
        <v>99</v>
      </c>
      <c r="B17" s="33" t="s">
        <v>4</v>
      </c>
      <c r="C17" s="26">
        <v>859</v>
      </c>
      <c r="D17" s="26">
        <v>1540</v>
      </c>
      <c r="E17" s="26">
        <v>28187</v>
      </c>
      <c r="F17" s="26">
        <v>7665</v>
      </c>
      <c r="G17" s="26">
        <v>8579</v>
      </c>
      <c r="H17" s="26">
        <v>46830</v>
      </c>
      <c r="J17"/>
      <c r="K17"/>
      <c r="L17"/>
      <c r="M17"/>
      <c r="N17"/>
      <c r="O17"/>
      <c r="P17"/>
      <c r="Q17"/>
    </row>
    <row r="18" spans="1:17" x14ac:dyDescent="0.25">
      <c r="A18" s="25" t="s">
        <v>100</v>
      </c>
      <c r="B18" s="33" t="s">
        <v>5</v>
      </c>
      <c r="C18" s="26">
        <v>216</v>
      </c>
      <c r="D18" s="26">
        <v>4661</v>
      </c>
      <c r="E18" s="26">
        <v>21245</v>
      </c>
      <c r="F18" s="26">
        <v>16347</v>
      </c>
      <c r="G18" s="26">
        <v>12687</v>
      </c>
      <c r="H18" s="26">
        <v>55156</v>
      </c>
      <c r="J18"/>
      <c r="K18"/>
      <c r="L18"/>
      <c r="M18"/>
      <c r="N18"/>
      <c r="O18"/>
      <c r="P18"/>
      <c r="Q18"/>
    </row>
    <row r="19" spans="1:17" x14ac:dyDescent="0.25">
      <c r="A19" s="25" t="s">
        <v>101</v>
      </c>
      <c r="B19" s="33" t="s">
        <v>6</v>
      </c>
      <c r="C19" s="26">
        <v>574</v>
      </c>
      <c r="D19" s="26">
        <v>4818</v>
      </c>
      <c r="E19" s="26">
        <v>22893</v>
      </c>
      <c r="F19" s="26">
        <v>12382</v>
      </c>
      <c r="G19" s="26">
        <v>16616</v>
      </c>
      <c r="H19" s="26">
        <v>57283</v>
      </c>
      <c r="J19"/>
      <c r="K19"/>
      <c r="L19"/>
      <c r="M19"/>
      <c r="N19"/>
      <c r="O19"/>
      <c r="P19"/>
      <c r="Q19"/>
    </row>
    <row r="20" spans="1:17" x14ac:dyDescent="0.25">
      <c r="A20" s="25" t="s">
        <v>102</v>
      </c>
      <c r="B20" s="33" t="s">
        <v>7</v>
      </c>
      <c r="C20" s="26">
        <v>513</v>
      </c>
      <c r="D20" s="26">
        <v>1344</v>
      </c>
      <c r="E20" s="26">
        <v>27880</v>
      </c>
      <c r="F20" s="26">
        <v>10868</v>
      </c>
      <c r="G20" s="26">
        <v>10522</v>
      </c>
      <c r="H20" s="26">
        <v>51127</v>
      </c>
      <c r="J20"/>
      <c r="K20"/>
      <c r="L20"/>
      <c r="M20"/>
      <c r="N20"/>
      <c r="O20"/>
      <c r="P20"/>
      <c r="Q20"/>
    </row>
    <row r="21" spans="1:17" x14ac:dyDescent="0.25">
      <c r="A21" s="25" t="s">
        <v>103</v>
      </c>
      <c r="B21" s="33" t="s">
        <v>8</v>
      </c>
      <c r="C21" s="26">
        <v>1101</v>
      </c>
      <c r="D21" s="26">
        <v>3149</v>
      </c>
      <c r="E21" s="26">
        <v>31699</v>
      </c>
      <c r="F21" s="26">
        <v>15565</v>
      </c>
      <c r="G21" s="26">
        <v>14862</v>
      </c>
      <c r="H21" s="26">
        <v>66376</v>
      </c>
      <c r="J21"/>
      <c r="K21"/>
      <c r="L21"/>
      <c r="M21"/>
      <c r="N21"/>
      <c r="O21"/>
      <c r="P21"/>
      <c r="Q21"/>
    </row>
    <row r="22" spans="1:17" ht="15.6" x14ac:dyDescent="0.3">
      <c r="A22" s="34" t="s">
        <v>9</v>
      </c>
      <c r="B22" s="34"/>
      <c r="C22" s="27">
        <f>SUM(C11:C21)</f>
        <v>13372</v>
      </c>
      <c r="D22" s="27">
        <f t="shared" ref="D22:H22" si="0">SUM(D11:D21)</f>
        <v>64704</v>
      </c>
      <c r="E22" s="27">
        <f t="shared" si="0"/>
        <v>270825</v>
      </c>
      <c r="F22" s="27">
        <f t="shared" si="0"/>
        <v>185236</v>
      </c>
      <c r="G22" s="27">
        <f t="shared" si="0"/>
        <v>222510</v>
      </c>
      <c r="H22" s="27">
        <f t="shared" si="0"/>
        <v>756647</v>
      </c>
      <c r="J22"/>
      <c r="K22"/>
      <c r="L22"/>
      <c r="M22"/>
      <c r="N22"/>
      <c r="O22"/>
      <c r="P22"/>
      <c r="Q22"/>
    </row>
    <row r="23" spans="1:17" x14ac:dyDescent="0.25">
      <c r="D23" s="28"/>
      <c r="E23" s="28"/>
      <c r="F23" s="28"/>
      <c r="G23" s="28"/>
      <c r="H23" s="28"/>
      <c r="J23"/>
      <c r="K23"/>
      <c r="L23"/>
      <c r="M23"/>
      <c r="N23"/>
      <c r="O23"/>
      <c r="P23"/>
      <c r="Q23"/>
    </row>
  </sheetData>
  <sortState xmlns:xlrd2="http://schemas.microsoft.com/office/spreadsheetml/2017/richdata2" ref="B11:G21">
    <sortCondition ref="B11:B21"/>
  </sortState>
  <pageMargins left="0.75" right="0.75" top="1" bottom="1" header="0.5" footer="0.5"/>
  <pageSetup orientation="portrait" horizontalDpi="300" verticalDpi="300" copies="0"/>
  <headerFooter alignWithMargins="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3"/>
  <sheetViews>
    <sheetView workbookViewId="0"/>
  </sheetViews>
  <sheetFormatPr defaultRowHeight="15" x14ac:dyDescent="0.25"/>
  <cols>
    <col min="1" max="1" width="19.21875" style="22" customWidth="1"/>
    <col min="2" max="2" width="38.109375"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15</v>
      </c>
    </row>
    <row r="2" spans="1:17" s="1" customFormat="1" ht="13.2" x14ac:dyDescent="0.25">
      <c r="A2" s="1" t="s">
        <v>136</v>
      </c>
    </row>
    <row r="3" spans="1:17" s="1" customFormat="1" ht="13.2" x14ac:dyDescent="0.25"/>
    <row r="4" spans="1:17" s="1" customFormat="1" ht="13.2" x14ac:dyDescent="0.25">
      <c r="A4" s="1" t="s">
        <v>121</v>
      </c>
    </row>
    <row r="5" spans="1:17" s="1" customFormat="1" ht="15.6" x14ac:dyDescent="0.25">
      <c r="A5" s="1" t="s">
        <v>127</v>
      </c>
    </row>
    <row r="6" spans="1:17" s="1" customFormat="1" ht="13.2" x14ac:dyDescent="0.25">
      <c r="A6" s="1" t="s">
        <v>123</v>
      </c>
    </row>
    <row r="7" spans="1:17" s="1" customFormat="1" ht="13.2" x14ac:dyDescent="0.25"/>
    <row r="8" spans="1:17" s="1" customFormat="1" ht="13.2" x14ac:dyDescent="0.25">
      <c r="A8" s="1" t="s">
        <v>130</v>
      </c>
    </row>
    <row r="10" spans="1:17" ht="15.6" x14ac:dyDescent="0.3">
      <c r="A10" s="23" t="s">
        <v>107</v>
      </c>
      <c r="B10" s="31" t="s">
        <v>108</v>
      </c>
      <c r="C10" s="23" t="s">
        <v>105</v>
      </c>
      <c r="D10" s="23" t="s">
        <v>106</v>
      </c>
      <c r="E10" s="31" t="s">
        <v>10</v>
      </c>
      <c r="F10" s="31" t="s">
        <v>11</v>
      </c>
      <c r="G10" s="31" t="s">
        <v>12</v>
      </c>
      <c r="H10" s="32" t="s">
        <v>0</v>
      </c>
    </row>
    <row r="11" spans="1:17" ht="15.6" x14ac:dyDescent="0.3">
      <c r="A11" s="25" t="s">
        <v>94</v>
      </c>
      <c r="B11" s="31" t="s">
        <v>1</v>
      </c>
      <c r="C11" s="26">
        <v>175</v>
      </c>
      <c r="D11" s="26">
        <v>5927</v>
      </c>
      <c r="E11" s="26">
        <v>19043</v>
      </c>
      <c r="F11" s="26">
        <v>14479</v>
      </c>
      <c r="G11" s="26">
        <v>16726</v>
      </c>
      <c r="H11" s="26">
        <v>56350</v>
      </c>
      <c r="J11"/>
      <c r="K11"/>
      <c r="L11"/>
      <c r="M11"/>
      <c r="N11"/>
      <c r="O11"/>
      <c r="P11"/>
      <c r="Q11"/>
    </row>
    <row r="12" spans="1:17" ht="15.6" x14ac:dyDescent="0.3">
      <c r="A12" s="25" t="s">
        <v>104</v>
      </c>
      <c r="B12" s="31" t="s">
        <v>62</v>
      </c>
      <c r="C12" s="26">
        <v>750</v>
      </c>
      <c r="D12" s="26">
        <v>6482</v>
      </c>
      <c r="E12" s="26">
        <v>25183</v>
      </c>
      <c r="F12" s="26">
        <v>18964</v>
      </c>
      <c r="G12" s="26">
        <v>17315</v>
      </c>
      <c r="H12" s="26">
        <v>68694</v>
      </c>
      <c r="J12"/>
      <c r="K12"/>
      <c r="L12"/>
      <c r="M12"/>
      <c r="N12"/>
      <c r="O12"/>
      <c r="P12"/>
      <c r="Q12"/>
    </row>
    <row r="13" spans="1:17" ht="15.6" x14ac:dyDescent="0.3">
      <c r="A13" s="25" t="s">
        <v>95</v>
      </c>
      <c r="B13" s="31" t="s">
        <v>63</v>
      </c>
      <c r="C13" s="26">
        <v>888</v>
      </c>
      <c r="D13" s="26">
        <v>3204</v>
      </c>
      <c r="E13" s="26">
        <v>34105</v>
      </c>
      <c r="F13" s="26">
        <v>18691</v>
      </c>
      <c r="G13" s="26">
        <v>23739</v>
      </c>
      <c r="H13" s="26">
        <v>80627</v>
      </c>
      <c r="J13"/>
      <c r="K13"/>
      <c r="L13"/>
      <c r="M13"/>
      <c r="N13"/>
      <c r="O13"/>
      <c r="P13"/>
      <c r="Q13"/>
    </row>
    <row r="14" spans="1:17" ht="15.6" x14ac:dyDescent="0.3">
      <c r="A14" s="25" t="s">
        <v>96</v>
      </c>
      <c r="B14" s="31" t="s">
        <v>2</v>
      </c>
      <c r="C14" s="26">
        <v>5990</v>
      </c>
      <c r="D14" s="26">
        <v>25570</v>
      </c>
      <c r="E14" s="26">
        <v>14637</v>
      </c>
      <c r="F14" s="26">
        <v>40582</v>
      </c>
      <c r="G14" s="26">
        <v>67238</v>
      </c>
      <c r="H14" s="26">
        <v>154017</v>
      </c>
      <c r="J14"/>
      <c r="K14"/>
      <c r="L14"/>
      <c r="M14"/>
      <c r="N14"/>
      <c r="O14"/>
      <c r="P14"/>
      <c r="Q14"/>
    </row>
    <row r="15" spans="1:17" ht="15.6" x14ac:dyDescent="0.3">
      <c r="A15" s="25" t="s">
        <v>97</v>
      </c>
      <c r="B15" s="31" t="s">
        <v>3</v>
      </c>
      <c r="C15" s="26">
        <v>1126</v>
      </c>
      <c r="D15" s="26">
        <v>4116</v>
      </c>
      <c r="E15" s="26">
        <v>28059</v>
      </c>
      <c r="F15" s="26">
        <v>15274</v>
      </c>
      <c r="G15" s="26">
        <v>13464</v>
      </c>
      <c r="H15" s="26">
        <v>62039</v>
      </c>
      <c r="J15"/>
      <c r="K15"/>
      <c r="L15"/>
      <c r="M15"/>
      <c r="N15"/>
      <c r="O15"/>
      <c r="P15"/>
      <c r="Q15"/>
    </row>
    <row r="16" spans="1:17" ht="15.6" x14ac:dyDescent="0.3">
      <c r="A16" s="25" t="s">
        <v>98</v>
      </c>
      <c r="B16" s="31" t="s">
        <v>64</v>
      </c>
      <c r="C16" s="26">
        <v>1350</v>
      </c>
      <c r="D16" s="26">
        <v>4654</v>
      </c>
      <c r="E16" s="26">
        <v>17640</v>
      </c>
      <c r="F16" s="26">
        <v>14849</v>
      </c>
      <c r="G16" s="26">
        <v>20813</v>
      </c>
      <c r="H16" s="26">
        <v>59306</v>
      </c>
      <c r="J16"/>
      <c r="K16"/>
      <c r="L16"/>
      <c r="M16"/>
      <c r="N16"/>
      <c r="O16"/>
      <c r="P16"/>
      <c r="Q16"/>
    </row>
    <row r="17" spans="1:17" ht="15.6" x14ac:dyDescent="0.3">
      <c r="A17" s="25" t="s">
        <v>99</v>
      </c>
      <c r="B17" s="31" t="s">
        <v>4</v>
      </c>
      <c r="C17" s="26">
        <v>867</v>
      </c>
      <c r="D17" s="26">
        <v>1575</v>
      </c>
      <c r="E17" s="26">
        <v>28264</v>
      </c>
      <c r="F17" s="26">
        <v>7838</v>
      </c>
      <c r="G17" s="26">
        <v>8681</v>
      </c>
      <c r="H17" s="26">
        <v>47225</v>
      </c>
      <c r="J17"/>
      <c r="K17"/>
      <c r="L17"/>
      <c r="M17"/>
      <c r="N17"/>
      <c r="O17"/>
      <c r="P17"/>
      <c r="Q17"/>
    </row>
    <row r="18" spans="1:17" ht="15.6" x14ac:dyDescent="0.3">
      <c r="A18" s="25" t="s">
        <v>100</v>
      </c>
      <c r="B18" s="31" t="s">
        <v>5</v>
      </c>
      <c r="C18" s="26">
        <v>215</v>
      </c>
      <c r="D18" s="26">
        <v>4766</v>
      </c>
      <c r="E18" s="26">
        <v>21184</v>
      </c>
      <c r="F18" s="26">
        <v>16424</v>
      </c>
      <c r="G18" s="26">
        <v>12781</v>
      </c>
      <c r="H18" s="26">
        <v>55370</v>
      </c>
      <c r="J18"/>
      <c r="K18"/>
      <c r="L18"/>
      <c r="M18"/>
      <c r="N18"/>
      <c r="O18"/>
      <c r="P18"/>
      <c r="Q18"/>
    </row>
    <row r="19" spans="1:17" ht="15.6" x14ac:dyDescent="0.3">
      <c r="A19" s="25" t="s">
        <v>101</v>
      </c>
      <c r="B19" s="31" t="s">
        <v>6</v>
      </c>
      <c r="C19" s="26">
        <v>573</v>
      </c>
      <c r="D19" s="26">
        <v>4880</v>
      </c>
      <c r="E19" s="26">
        <v>22845</v>
      </c>
      <c r="F19" s="26">
        <v>12416</v>
      </c>
      <c r="G19" s="26">
        <v>16679</v>
      </c>
      <c r="H19" s="26">
        <v>57393</v>
      </c>
      <c r="J19"/>
      <c r="K19"/>
      <c r="L19"/>
      <c r="M19"/>
      <c r="N19"/>
      <c r="O19"/>
      <c r="P19"/>
      <c r="Q19"/>
    </row>
    <row r="20" spans="1:17" ht="15.6" x14ac:dyDescent="0.3">
      <c r="A20" s="25" t="s">
        <v>102</v>
      </c>
      <c r="B20" s="31" t="s">
        <v>7</v>
      </c>
      <c r="C20" s="26">
        <v>516</v>
      </c>
      <c r="D20" s="26">
        <v>1351</v>
      </c>
      <c r="E20" s="26">
        <v>27693</v>
      </c>
      <c r="F20" s="26">
        <v>10918</v>
      </c>
      <c r="G20" s="26">
        <v>10570</v>
      </c>
      <c r="H20" s="26">
        <v>51048</v>
      </c>
      <c r="J20"/>
      <c r="K20"/>
      <c r="L20"/>
      <c r="M20"/>
      <c r="N20"/>
      <c r="O20"/>
      <c r="P20"/>
      <c r="Q20"/>
    </row>
    <row r="21" spans="1:17" ht="15.6" x14ac:dyDescent="0.3">
      <c r="A21" s="25" t="s">
        <v>103</v>
      </c>
      <c r="B21" s="31" t="s">
        <v>8</v>
      </c>
      <c r="C21" s="26">
        <v>1106</v>
      </c>
      <c r="D21" s="26">
        <v>3184</v>
      </c>
      <c r="E21" s="26">
        <v>31593</v>
      </c>
      <c r="F21" s="26">
        <v>15690</v>
      </c>
      <c r="G21" s="26">
        <v>14878</v>
      </c>
      <c r="H21" s="26">
        <v>66451</v>
      </c>
      <c r="J21"/>
      <c r="K21"/>
      <c r="L21"/>
      <c r="M21"/>
      <c r="N21"/>
      <c r="O21"/>
      <c r="P21"/>
      <c r="Q21"/>
    </row>
    <row r="22" spans="1:17" ht="15.6" x14ac:dyDescent="0.3">
      <c r="A22" s="34" t="s">
        <v>9</v>
      </c>
      <c r="B22" s="34"/>
      <c r="C22" s="27">
        <f>SUM(C11:C21)</f>
        <v>13556</v>
      </c>
      <c r="D22" s="27">
        <f t="shared" ref="D22:H22" si="0">SUM(D11:D21)</f>
        <v>65709</v>
      </c>
      <c r="E22" s="27">
        <f t="shared" si="0"/>
        <v>270246</v>
      </c>
      <c r="F22" s="27">
        <f t="shared" si="0"/>
        <v>186125</v>
      </c>
      <c r="G22" s="27">
        <f t="shared" si="0"/>
        <v>222884</v>
      </c>
      <c r="H22" s="27">
        <f t="shared" si="0"/>
        <v>758520</v>
      </c>
      <c r="J22"/>
      <c r="K22"/>
      <c r="L22"/>
      <c r="M22"/>
      <c r="N22"/>
      <c r="O22"/>
      <c r="P22"/>
      <c r="Q22"/>
    </row>
    <row r="23" spans="1:17" x14ac:dyDescent="0.25">
      <c r="D23" s="28"/>
      <c r="E23" s="28"/>
      <c r="F23" s="28"/>
      <c r="G23" s="28"/>
      <c r="H23" s="28"/>
      <c r="J23"/>
      <c r="K23"/>
      <c r="L23"/>
      <c r="M23"/>
      <c r="N23"/>
      <c r="O23"/>
      <c r="P23"/>
      <c r="Q23"/>
    </row>
  </sheetData>
  <sortState xmlns:xlrd2="http://schemas.microsoft.com/office/spreadsheetml/2017/richdata2" ref="B11:G21">
    <sortCondition ref="B11:B21"/>
  </sortState>
  <pageMargins left="0.75" right="0.75" top="1" bottom="1" header="0.5" footer="0.5"/>
  <pageSetup orientation="portrait" horizontalDpi="300" verticalDpi="300" copies="0"/>
  <headerFooter alignWithMargins="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3"/>
  <sheetViews>
    <sheetView workbookViewId="0"/>
  </sheetViews>
  <sheetFormatPr defaultRowHeight="15" x14ac:dyDescent="0.25"/>
  <cols>
    <col min="1" max="1" width="19.21875" style="22" customWidth="1"/>
    <col min="2" max="2" width="37.6640625" style="22" customWidth="1"/>
    <col min="3" max="3" width="25.33203125" style="22" customWidth="1"/>
    <col min="4" max="4" width="28.6640625" style="22" customWidth="1"/>
    <col min="5" max="5" width="13.6640625" style="22" customWidth="1"/>
    <col min="6" max="6" width="18.6640625" style="22" customWidth="1"/>
    <col min="7" max="7" width="13.6640625" style="22" customWidth="1"/>
    <col min="8" max="8" width="24.21875" style="22" customWidth="1"/>
    <col min="9" max="16384" width="8.88671875" style="22"/>
  </cols>
  <sheetData>
    <row r="1" spans="1:17" ht="15.6" x14ac:dyDescent="0.3">
      <c r="A1" s="21" t="s">
        <v>16</v>
      </c>
      <c r="C1" s="21"/>
    </row>
    <row r="2" spans="1:17" ht="15.6" x14ac:dyDescent="0.3">
      <c r="A2" s="1" t="s">
        <v>137</v>
      </c>
      <c r="C2" s="21"/>
    </row>
    <row r="3" spans="1:17" ht="15.6" x14ac:dyDescent="0.3">
      <c r="A3" s="1"/>
      <c r="C3" s="21"/>
    </row>
    <row r="4" spans="1:17" ht="15.6" x14ac:dyDescent="0.3">
      <c r="A4" s="1" t="s">
        <v>121</v>
      </c>
      <c r="C4" s="21"/>
    </row>
    <row r="5" spans="1:17" ht="16.2" x14ac:dyDescent="0.3">
      <c r="A5" s="1" t="s">
        <v>127</v>
      </c>
      <c r="C5" s="21"/>
    </row>
    <row r="6" spans="1:17" ht="15.6" x14ac:dyDescent="0.3">
      <c r="A6" s="1" t="s">
        <v>123</v>
      </c>
      <c r="C6" s="21"/>
    </row>
    <row r="7" spans="1:17" ht="15.6" x14ac:dyDescent="0.3">
      <c r="A7" s="1"/>
      <c r="C7" s="21"/>
    </row>
    <row r="8" spans="1:17" ht="15.6" x14ac:dyDescent="0.3">
      <c r="A8" s="1" t="s">
        <v>130</v>
      </c>
      <c r="C8" s="21"/>
    </row>
    <row r="10" spans="1:17" ht="15.6" x14ac:dyDescent="0.3">
      <c r="A10" s="23" t="s">
        <v>107</v>
      </c>
      <c r="B10" s="31" t="s">
        <v>108</v>
      </c>
      <c r="C10" s="23" t="s">
        <v>105</v>
      </c>
      <c r="D10" s="23" t="s">
        <v>106</v>
      </c>
      <c r="E10" s="31" t="s">
        <v>10</v>
      </c>
      <c r="F10" s="31" t="s">
        <v>11</v>
      </c>
      <c r="G10" s="31" t="s">
        <v>12</v>
      </c>
      <c r="H10" s="32" t="s">
        <v>0</v>
      </c>
    </row>
    <row r="11" spans="1:17" x14ac:dyDescent="0.25">
      <c r="A11" s="25" t="s">
        <v>94</v>
      </c>
      <c r="B11" s="33" t="s">
        <v>1</v>
      </c>
      <c r="C11" s="26">
        <v>175</v>
      </c>
      <c r="D11" s="26">
        <v>5961</v>
      </c>
      <c r="E11" s="26">
        <v>19132</v>
      </c>
      <c r="F11" s="26">
        <v>14601</v>
      </c>
      <c r="G11" s="26">
        <v>16826</v>
      </c>
      <c r="H11" s="26">
        <v>56695</v>
      </c>
      <c r="J11"/>
      <c r="K11"/>
      <c r="L11"/>
      <c r="M11"/>
      <c r="N11"/>
      <c r="O11"/>
      <c r="P11"/>
      <c r="Q11"/>
    </row>
    <row r="12" spans="1:17" x14ac:dyDescent="0.25">
      <c r="A12" s="25" t="s">
        <v>104</v>
      </c>
      <c r="B12" s="33" t="s">
        <v>62</v>
      </c>
      <c r="C12" s="26">
        <v>769</v>
      </c>
      <c r="D12" s="26">
        <v>6627</v>
      </c>
      <c r="E12" s="26">
        <v>25259</v>
      </c>
      <c r="F12" s="26">
        <v>19041</v>
      </c>
      <c r="G12" s="26">
        <v>17364</v>
      </c>
      <c r="H12" s="26">
        <v>69060</v>
      </c>
      <c r="J12"/>
      <c r="K12"/>
      <c r="L12"/>
      <c r="M12"/>
      <c r="N12"/>
      <c r="O12"/>
      <c r="P12"/>
      <c r="Q12"/>
    </row>
    <row r="13" spans="1:17" x14ac:dyDescent="0.25">
      <c r="A13" s="25" t="s">
        <v>95</v>
      </c>
      <c r="B13" s="33" t="s">
        <v>63</v>
      </c>
      <c r="C13" s="26">
        <v>871</v>
      </c>
      <c r="D13" s="26">
        <v>3227</v>
      </c>
      <c r="E13" s="26">
        <v>34207</v>
      </c>
      <c r="F13" s="26">
        <v>18807</v>
      </c>
      <c r="G13" s="26">
        <v>23746</v>
      </c>
      <c r="H13" s="26">
        <v>80858</v>
      </c>
      <c r="J13"/>
      <c r="K13"/>
      <c r="L13"/>
      <c r="M13"/>
      <c r="N13"/>
      <c r="O13"/>
      <c r="P13"/>
      <c r="Q13"/>
    </row>
    <row r="14" spans="1:17" x14ac:dyDescent="0.25">
      <c r="A14" s="25" t="s">
        <v>96</v>
      </c>
      <c r="B14" s="33" t="s">
        <v>2</v>
      </c>
      <c r="C14" s="26">
        <v>5952</v>
      </c>
      <c r="D14" s="26">
        <v>25882</v>
      </c>
      <c r="E14" s="26">
        <v>14630</v>
      </c>
      <c r="F14" s="26">
        <v>40665</v>
      </c>
      <c r="G14" s="26">
        <v>67261</v>
      </c>
      <c r="H14" s="26">
        <v>154390</v>
      </c>
      <c r="J14"/>
      <c r="K14"/>
      <c r="L14"/>
      <c r="M14"/>
      <c r="N14"/>
      <c r="O14"/>
      <c r="P14"/>
      <c r="Q14"/>
    </row>
    <row r="15" spans="1:17" x14ac:dyDescent="0.25">
      <c r="A15" s="25" t="s">
        <v>97</v>
      </c>
      <c r="B15" s="33" t="s">
        <v>3</v>
      </c>
      <c r="C15" s="26">
        <v>1117</v>
      </c>
      <c r="D15" s="26">
        <v>4166</v>
      </c>
      <c r="E15" s="26">
        <v>28201</v>
      </c>
      <c r="F15" s="26">
        <v>15313</v>
      </c>
      <c r="G15" s="26">
        <v>13440</v>
      </c>
      <c r="H15" s="26">
        <v>62237</v>
      </c>
      <c r="J15"/>
      <c r="K15"/>
      <c r="L15"/>
      <c r="M15"/>
      <c r="N15"/>
      <c r="O15"/>
      <c r="P15"/>
      <c r="Q15"/>
    </row>
    <row r="16" spans="1:17" x14ac:dyDescent="0.25">
      <c r="A16" s="25" t="s">
        <v>98</v>
      </c>
      <c r="B16" s="33" t="s">
        <v>64</v>
      </c>
      <c r="C16" s="26">
        <v>1376</v>
      </c>
      <c r="D16" s="26">
        <v>4655</v>
      </c>
      <c r="E16" s="26">
        <v>17697</v>
      </c>
      <c r="F16" s="26">
        <v>14889</v>
      </c>
      <c r="G16" s="26">
        <v>20828</v>
      </c>
      <c r="H16" s="26">
        <v>59445</v>
      </c>
      <c r="J16"/>
      <c r="K16"/>
      <c r="L16"/>
      <c r="M16"/>
      <c r="N16"/>
      <c r="O16"/>
      <c r="P16"/>
      <c r="Q16"/>
    </row>
    <row r="17" spans="1:17" x14ac:dyDescent="0.25">
      <c r="A17" s="25" t="s">
        <v>99</v>
      </c>
      <c r="B17" s="33" t="s">
        <v>4</v>
      </c>
      <c r="C17" s="26">
        <v>868</v>
      </c>
      <c r="D17" s="26">
        <v>1613</v>
      </c>
      <c r="E17" s="26">
        <v>28562</v>
      </c>
      <c r="F17" s="26">
        <v>7899</v>
      </c>
      <c r="G17" s="26">
        <v>8718</v>
      </c>
      <c r="H17" s="26">
        <v>47660</v>
      </c>
      <c r="J17"/>
      <c r="K17"/>
      <c r="L17"/>
      <c r="M17"/>
      <c r="N17"/>
      <c r="O17"/>
      <c r="P17"/>
      <c r="Q17"/>
    </row>
    <row r="18" spans="1:17" x14ac:dyDescent="0.25">
      <c r="A18" s="25" t="s">
        <v>100</v>
      </c>
      <c r="B18" s="33" t="s">
        <v>5</v>
      </c>
      <c r="C18" s="26">
        <v>222</v>
      </c>
      <c r="D18" s="26">
        <v>4909</v>
      </c>
      <c r="E18" s="26">
        <v>21346</v>
      </c>
      <c r="F18" s="26">
        <v>16594</v>
      </c>
      <c r="G18" s="26">
        <v>12924</v>
      </c>
      <c r="H18" s="26">
        <v>55995</v>
      </c>
      <c r="J18"/>
      <c r="K18"/>
      <c r="L18"/>
      <c r="M18"/>
      <c r="N18"/>
      <c r="O18"/>
      <c r="P18"/>
      <c r="Q18"/>
    </row>
    <row r="19" spans="1:17" x14ac:dyDescent="0.25">
      <c r="A19" s="25" t="s">
        <v>101</v>
      </c>
      <c r="B19" s="33" t="s">
        <v>6</v>
      </c>
      <c r="C19" s="26">
        <v>585</v>
      </c>
      <c r="D19" s="26">
        <v>4935</v>
      </c>
      <c r="E19" s="26">
        <v>23006</v>
      </c>
      <c r="F19" s="26">
        <v>12461</v>
      </c>
      <c r="G19" s="26">
        <v>16733</v>
      </c>
      <c r="H19" s="26">
        <v>57720</v>
      </c>
      <c r="J19"/>
      <c r="K19"/>
      <c r="L19"/>
      <c r="M19"/>
      <c r="N19"/>
      <c r="O19"/>
      <c r="P19"/>
      <c r="Q19"/>
    </row>
    <row r="20" spans="1:17" x14ac:dyDescent="0.25">
      <c r="A20" s="25" t="s">
        <v>102</v>
      </c>
      <c r="B20" s="33" t="s">
        <v>7</v>
      </c>
      <c r="C20" s="26">
        <v>517</v>
      </c>
      <c r="D20" s="26">
        <v>1349</v>
      </c>
      <c r="E20" s="26">
        <v>28026</v>
      </c>
      <c r="F20" s="26">
        <v>11007</v>
      </c>
      <c r="G20" s="26">
        <v>10583</v>
      </c>
      <c r="H20" s="26">
        <v>51482</v>
      </c>
      <c r="J20"/>
      <c r="K20"/>
      <c r="L20"/>
      <c r="M20"/>
      <c r="N20"/>
      <c r="O20"/>
      <c r="P20"/>
      <c r="Q20"/>
    </row>
    <row r="21" spans="1:17" x14ac:dyDescent="0.25">
      <c r="A21" s="25" t="s">
        <v>103</v>
      </c>
      <c r="B21" s="33" t="s">
        <v>8</v>
      </c>
      <c r="C21" s="26">
        <v>1124</v>
      </c>
      <c r="D21" s="26">
        <v>3223</v>
      </c>
      <c r="E21" s="26">
        <v>31806</v>
      </c>
      <c r="F21" s="26">
        <v>15796</v>
      </c>
      <c r="G21" s="26">
        <v>14854</v>
      </c>
      <c r="H21" s="26">
        <v>66803</v>
      </c>
      <c r="J21"/>
      <c r="K21"/>
      <c r="L21"/>
      <c r="M21"/>
      <c r="N21"/>
      <c r="O21"/>
      <c r="P21"/>
      <c r="Q21"/>
    </row>
    <row r="22" spans="1:17" ht="15.6" x14ac:dyDescent="0.3">
      <c r="A22" s="34" t="s">
        <v>9</v>
      </c>
      <c r="B22" s="34"/>
      <c r="C22" s="27">
        <f>SUM(C11:C21)</f>
        <v>13576</v>
      </c>
      <c r="D22" s="27">
        <f t="shared" ref="D22:H22" si="0">SUM(D11:D21)</f>
        <v>66547</v>
      </c>
      <c r="E22" s="27">
        <f t="shared" si="0"/>
        <v>271872</v>
      </c>
      <c r="F22" s="27">
        <f t="shared" si="0"/>
        <v>187073</v>
      </c>
      <c r="G22" s="27">
        <f t="shared" si="0"/>
        <v>223277</v>
      </c>
      <c r="H22" s="27">
        <f t="shared" si="0"/>
        <v>762345</v>
      </c>
      <c r="J22"/>
      <c r="K22"/>
      <c r="L22"/>
      <c r="M22"/>
      <c r="N22"/>
      <c r="O22"/>
      <c r="P22"/>
      <c r="Q22"/>
    </row>
    <row r="23" spans="1:17" x14ac:dyDescent="0.25">
      <c r="D23" s="28"/>
      <c r="E23" s="28"/>
      <c r="F23" s="28"/>
      <c r="G23" s="28"/>
      <c r="H23" s="28"/>
      <c r="J23"/>
      <c r="K23"/>
      <c r="L23"/>
      <c r="M23"/>
      <c r="N23"/>
      <c r="O23"/>
      <c r="P23"/>
      <c r="Q23"/>
    </row>
  </sheetData>
  <sortState xmlns:xlrd2="http://schemas.microsoft.com/office/spreadsheetml/2017/richdata2" ref="B11:G21">
    <sortCondition ref="B11:B21"/>
  </sortState>
  <pageMargins left="0.75" right="0.75" top="1" bottom="1" header="0.5" footer="0.5"/>
  <pageSetup orientation="portrait" horizontalDpi="300" verticalDpi="300"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Cover Sheet</vt:lpstr>
      <vt:lpstr>Notes</vt:lpstr>
      <vt:lpstr>Contents</vt:lpstr>
      <vt:lpstr>Table 1.1</vt:lpstr>
      <vt:lpstr>Table 1.2</vt:lpstr>
      <vt:lpstr>Table 1.3</vt:lpstr>
      <vt:lpstr>Table 1.4</vt:lpstr>
      <vt:lpstr>Table 1.5</vt:lpstr>
      <vt:lpstr>Table 1.6</vt:lpstr>
      <vt:lpstr>Table 1.7</vt:lpstr>
      <vt:lpstr>Table 1.8</vt:lpstr>
      <vt:lpstr>Table 1.9</vt:lpstr>
      <vt:lpstr>Table 1.10</vt:lpstr>
      <vt:lpstr>Table 1.11</vt:lpstr>
      <vt:lpstr>Table 1.12</vt:lpstr>
      <vt:lpstr>Table 1.13</vt:lpstr>
      <vt:lpstr>Table 1.14</vt:lpstr>
      <vt:lpstr>Table 1.15</vt:lpstr>
      <vt:lpstr>Table 1.16</vt:lpstr>
      <vt:lpstr>Table 1.17</vt:lpstr>
      <vt:lpstr>Table 1.18</vt:lpstr>
      <vt:lpstr>Table 1.19</vt:lpstr>
      <vt:lpstr>Table 1.20</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2026-06-02T22:31:20Z</dcterms:created>
  <dcterms:modified xsi:type="dcterms:W3CDTF">2026-06-02T22:31:25Z</dcterms:modified>
</cp:coreProperties>
</file>